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5c05d2b46021a1/ドキュメント/指紋認証/大会ｴﾝﾄﾘｰや承諾書や成績/令和７年度/３月めじろんカップ/"/>
    </mc:Choice>
  </mc:AlternateContent>
  <xr:revisionPtr revIDLastSave="12" documentId="13_ncr:1_{C612AE78-EBC6-457E-858F-D6A16DD1F34E}" xr6:coauthVersionLast="47" xr6:coauthVersionMax="47" xr10:uidLastSave="{2913C0A4-E905-4067-B422-4C2780B69F49}"/>
  <bookViews>
    <workbookView xWindow="-108" yWindow="-108" windowWidth="23256" windowHeight="12456" xr2:uid="{00000000-000D-0000-FFFF-FFFF00000000}"/>
  </bookViews>
  <sheets>
    <sheet name="参加申込書" sheetId="3" r:id="rId1"/>
    <sheet name="種目コード" sheetId="4" r:id="rId2"/>
  </sheets>
  <definedNames>
    <definedName name="_xlnm.Print_Area" localSheetId="0">参加申込書!$A$10:$R$35</definedName>
  </definedNames>
  <calcPr calcId="191029"/>
</workbook>
</file>

<file path=xl/calcChain.xml><?xml version="1.0" encoding="utf-8"?>
<calcChain xmlns="http://schemas.openxmlformats.org/spreadsheetml/2006/main">
  <c r="Q12" i="3" l="1"/>
  <c r="G6" i="4"/>
  <c r="G7" i="4"/>
  <c r="G8" i="4"/>
  <c r="G9" i="4"/>
  <c r="G10" i="4"/>
  <c r="G11" i="4"/>
  <c r="G12" i="4"/>
  <c r="G13" i="4"/>
  <c r="G14" i="4"/>
  <c r="G5" i="4"/>
  <c r="Q61" i="3" l="1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O1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0" i="3"/>
  <c r="I19" i="3"/>
  <c r="I18" i="3"/>
  <c r="I17" i="3"/>
  <c r="I16" i="3"/>
  <c r="I15" i="3"/>
  <c r="I14" i="3"/>
  <c r="I13" i="3"/>
  <c r="I12" i="3"/>
  <c r="Q62" i="3" l="1"/>
</calcChain>
</file>

<file path=xl/sharedStrings.xml><?xml version="1.0" encoding="utf-8"?>
<sst xmlns="http://schemas.openxmlformats.org/spreadsheetml/2006/main" count="64" uniqueCount="42">
  <si>
    <t>性別</t>
    <rPh sb="0" eb="2">
      <t>セイベツ</t>
    </rPh>
    <phoneticPr fontId="1"/>
  </si>
  <si>
    <t>Ｎｏ</t>
    <phoneticPr fontId="1"/>
  </si>
  <si>
    <t>氏名</t>
    <rPh sb="0" eb="2">
      <t>シメイ</t>
    </rPh>
    <phoneticPr fontId="1"/>
  </si>
  <si>
    <t>ふりがな</t>
    <phoneticPr fontId="1"/>
  </si>
  <si>
    <t>日ラＩＤ</t>
    <rPh sb="0" eb="1">
      <t>ニチ</t>
    </rPh>
    <phoneticPr fontId="1"/>
  </si>
  <si>
    <t>参加種目①</t>
    <rPh sb="0" eb="2">
      <t>サンカ</t>
    </rPh>
    <rPh sb="2" eb="4">
      <t>シュモク</t>
    </rPh>
    <phoneticPr fontId="1"/>
  </si>
  <si>
    <t>種目コード</t>
    <rPh sb="0" eb="2">
      <t>シュモク</t>
    </rPh>
    <phoneticPr fontId="1"/>
  </si>
  <si>
    <t>種目</t>
    <rPh sb="0" eb="2">
      <t>シュモク</t>
    </rPh>
    <phoneticPr fontId="1"/>
  </si>
  <si>
    <t>参加種目②</t>
    <rPh sb="0" eb="2">
      <t>サンカ</t>
    </rPh>
    <rPh sb="2" eb="4">
      <t>シュモク</t>
    </rPh>
    <phoneticPr fontId="1"/>
  </si>
  <si>
    <t>参加種目③</t>
    <rPh sb="0" eb="2">
      <t>サンカ</t>
    </rPh>
    <rPh sb="2" eb="4">
      <t>シュモク</t>
    </rPh>
    <phoneticPr fontId="1"/>
  </si>
  <si>
    <t>参加料</t>
    <rPh sb="0" eb="3">
      <t>サンカリョウ</t>
    </rPh>
    <phoneticPr fontId="1"/>
  </si>
  <si>
    <t>成年</t>
    <rPh sb="0" eb="2">
      <t>セイネン</t>
    </rPh>
    <phoneticPr fontId="1"/>
  </si>
  <si>
    <t>コード</t>
    <phoneticPr fontId="1"/>
  </si>
  <si>
    <t>種目名</t>
    <rPh sb="0" eb="2">
      <t>シュモク</t>
    </rPh>
    <rPh sb="2" eb="3">
      <t>メイ</t>
    </rPh>
    <phoneticPr fontId="1"/>
  </si>
  <si>
    <t>成年or少年</t>
    <rPh sb="0" eb="2">
      <t>セイネン</t>
    </rPh>
    <rPh sb="4" eb="6">
      <t>ショウネン</t>
    </rPh>
    <phoneticPr fontId="1"/>
  </si>
  <si>
    <t>少年</t>
    <rPh sb="0" eb="2">
      <t>ショウネン</t>
    </rPh>
    <phoneticPr fontId="1"/>
  </si>
  <si>
    <t>参加料合計</t>
    <rPh sb="0" eb="3">
      <t>サンカリョウ</t>
    </rPh>
    <rPh sb="3" eb="5">
      <t>ゴウケイ</t>
    </rPh>
    <phoneticPr fontId="1"/>
  </si>
  <si>
    <t>備考（用具カぶりや要望等）</t>
    <rPh sb="0" eb="2">
      <t>ビコウ</t>
    </rPh>
    <rPh sb="3" eb="5">
      <t>ヨウグ</t>
    </rPh>
    <rPh sb="9" eb="11">
      <t>ヨウボウ</t>
    </rPh>
    <rPh sb="11" eb="12">
      <t>トウ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</si>
  <si>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</si>
  <si>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</si>
  <si>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</si>
  <si>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</si>
  <si>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申し込み月日</t>
    <rPh sb="0" eb="1">
      <t>モウ</t>
    </rPh>
    <rPh sb="2" eb="3">
      <t>コ</t>
    </rPh>
    <rPh sb="4" eb="6">
      <t>ガッピ</t>
    </rPh>
    <phoneticPr fontId="1"/>
  </si>
  <si>
    <t>高校生以下</t>
    <rPh sb="0" eb="3">
      <t>コウコウセイ</t>
    </rPh>
    <rPh sb="3" eb="5">
      <t>イカ</t>
    </rPh>
    <phoneticPr fontId="1"/>
  </si>
  <si>
    <t>令和7年度 第19回めじろんカップ　参加申し込みシート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8" eb="20">
      <t>サンカ</t>
    </rPh>
    <rPh sb="20" eb="21">
      <t>モウ</t>
    </rPh>
    <rPh sb="22" eb="23">
      <t>コ</t>
    </rPh>
    <phoneticPr fontId="1"/>
  </si>
  <si>
    <t>BR60</t>
  </si>
  <si>
    <t>BR60W</t>
  </si>
  <si>
    <t>BP60</t>
  </si>
  <si>
    <t>BP60W</t>
  </si>
  <si>
    <t>所属</t>
    <rPh sb="0" eb="2">
      <t>ショゾク</t>
    </rPh>
    <phoneticPr fontId="1"/>
  </si>
  <si>
    <t>AR 60MW</t>
  </si>
  <si>
    <t>AR 60MW</t>
    <phoneticPr fontId="1"/>
  </si>
  <si>
    <t>AP 60MW</t>
  </si>
  <si>
    <t>AP 60MW</t>
    <phoneticPr fontId="1"/>
  </si>
  <si>
    <t>AR 60MW J</t>
  </si>
  <si>
    <t>AR 60MW J</t>
    <phoneticPr fontId="1"/>
  </si>
  <si>
    <t>FR３P MW</t>
  </si>
  <si>
    <t>FR３P MW</t>
    <phoneticPr fontId="1"/>
  </si>
  <si>
    <t>FR60PR MW</t>
  </si>
  <si>
    <t>FR60PR MW</t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</si>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</sst>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F800]dddd\,\ mmmm\ dd\,\ yyyy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5" fontId="0" fillId="2" borderId="7" xfId="0" applyNumberFormat="1" applyFill="1" applyBorder="1" applyAlignment="1">
      <alignment horizontal="center" vertical="center" shrinkToFit="1"/>
    </xf>
    <xf numFmtId="5" fontId="0" fillId="2" borderId="8" xfId="0" applyNumberForma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vertical="center" shrinkToFit="1"/>
    </xf>
    <xf numFmtId="5" fontId="0" fillId="2" borderId="10" xfId="0" applyNumberFormat="1" applyFill="1" applyBorder="1" applyAlignment="1">
      <alignment horizontal="center" vertical="center" shrinkToFit="1"/>
    </xf>
    <xf numFmtId="5" fontId="0" fillId="2" borderId="11" xfId="0" applyNumberForma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vertical="center" shrinkToFit="1"/>
    </xf>
    <xf numFmtId="5" fontId="0" fillId="2" borderId="18" xfId="0" applyNumberForma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 shrinkToFit="1"/>
    </xf>
    <xf numFmtId="5" fontId="0" fillId="2" borderId="21" xfId="0" applyNumberFormat="1" applyFill="1" applyBorder="1" applyAlignment="1">
      <alignment horizontal="center" vertical="center" shrinkToFit="1"/>
    </xf>
    <xf numFmtId="5" fontId="0" fillId="2" borderId="25" xfId="0" applyNumberFormat="1" applyFill="1" applyBorder="1" applyAlignment="1">
      <alignment horizontal="center" vertical="center" shrinkToFit="1"/>
    </xf>
    <xf numFmtId="5" fontId="0" fillId="2" borderId="20" xfId="0" applyNumberFormat="1" applyFill="1" applyBorder="1" applyAlignment="1">
      <alignment horizontal="center" vertical="center" shrinkToFit="1"/>
    </xf>
    <xf numFmtId="5" fontId="0" fillId="2" borderId="17" xfId="0" applyNumberForma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176" fontId="0" fillId="0" borderId="17" xfId="0" applyNumberFormat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2" borderId="1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2"/>
  <sheetViews>
    <sheetView tabSelected="1" workbookViewId="0">
      <pane xSplit="1" ySplit="11" topLeftCell="B12" activePane="bottomRight" state="frozen"/>
      <selection pane="topRight" activeCell="B1" sqref="B1"/>
      <selection pane="bottomLeft" activeCell="A19" sqref="A19"/>
      <selection pane="bottomRight" activeCell="O8" sqref="O8"/>
    </sheetView>
  </sheetViews>
  <sheetFormatPr defaultColWidth="9" defaultRowHeight="13.2" x14ac:dyDescent="0.2"/>
  <cols>
    <col min="1" max="1" width="9" style="1"/>
    <col min="2" max="2" width="14.109375" style="1" customWidth="1"/>
    <col min="3" max="3" width="13.33203125" style="1" customWidth="1"/>
    <col min="4" max="4" width="15.44140625" style="1" customWidth="1"/>
    <col min="5" max="7" width="9" style="1"/>
    <col min="8" max="8" width="7.109375" style="1" customWidth="1"/>
    <col min="9" max="9" width="12.77734375" style="1" bestFit="1" customWidth="1"/>
    <col min="10" max="13" width="9" style="1"/>
    <col min="14" max="14" width="9.88671875" style="1" bestFit="1" customWidth="1"/>
    <col min="15" max="17" width="9" style="1"/>
    <col min="18" max="18" width="18.6640625" style="1" customWidth="1"/>
    <col min="19" max="16384" width="9" style="1"/>
  </cols>
  <sheetData>
    <row r="2" spans="1:18" ht="16.8" thickBot="1" x14ac:dyDescent="0.25">
      <c r="B2" s="43" t="s">
        <v>24</v>
      </c>
      <c r="C2" s="43"/>
      <c r="D2" s="43"/>
      <c r="E2" s="43"/>
      <c r="F2" s="42"/>
    </row>
    <row r="3" spans="1:18" ht="13.8" thickBot="1" x14ac:dyDescent="0.25">
      <c r="H3" s="3" t="s">
        <v>12</v>
      </c>
      <c r="I3" s="4" t="s">
        <v>13</v>
      </c>
      <c r="J3" s="5" t="s">
        <v>11</v>
      </c>
      <c r="K3" s="6" t="s">
        <v>23</v>
      </c>
      <c r="M3" s="3" t="s">
        <v>12</v>
      </c>
      <c r="N3" s="4" t="s">
        <v>13</v>
      </c>
      <c r="O3" s="5" t="s">
        <v>11</v>
      </c>
      <c r="P3" s="6" t="s">
        <v>23</v>
      </c>
    </row>
    <row r="4" spans="1:18" x14ac:dyDescent="0.2">
      <c r="B4" s="2" t="s">
        <v>18</v>
      </c>
      <c r="C4" s="44"/>
      <c r="D4" s="44"/>
      <c r="E4" s="45"/>
      <c r="H4" s="8">
        <v>1</v>
      </c>
      <c r="I4" s="9" t="s">
        <v>37</v>
      </c>
      <c r="J4" s="10">
        <v>4000</v>
      </c>
      <c r="K4" s="11" t="s">
        <v>41</v>
      </c>
      <c r="M4" s="8">
        <v>6</v>
      </c>
      <c r="N4" s="9" t="s">
        <v>25</v>
      </c>
      <c r="O4" s="10">
        <v>2000</v>
      </c>
      <c r="P4" s="11">
        <v>1500</v>
      </c>
    </row>
    <row r="5" spans="1:18" x14ac:dyDescent="0.2">
      <c r="B5" s="12" t="s">
        <v>19</v>
      </c>
      <c r="C5" s="46"/>
      <c r="D5" s="46"/>
      <c r="E5" s="47"/>
      <c r="H5" s="12">
        <v>2</v>
      </c>
      <c r="I5" s="13" t="s">
        <v>39</v>
      </c>
      <c r="J5" s="14">
        <v>4000</v>
      </c>
      <c r="K5" s="15" t="s">
        <v>41</v>
      </c>
      <c r="M5" s="17">
        <v>7</v>
      </c>
      <c r="N5" s="37" t="s">
        <v>26</v>
      </c>
      <c r="O5" s="40">
        <v>2000</v>
      </c>
      <c r="P5" s="38">
        <v>1500</v>
      </c>
    </row>
    <row r="6" spans="1:18" x14ac:dyDescent="0.2">
      <c r="B6" s="12" t="s">
        <v>20</v>
      </c>
      <c r="C6" s="46"/>
      <c r="D6" s="46"/>
      <c r="E6" s="47"/>
      <c r="H6" s="17">
        <v>3</v>
      </c>
      <c r="I6" s="37" t="s">
        <v>31</v>
      </c>
      <c r="J6" s="40">
        <v>3000</v>
      </c>
      <c r="K6" s="38">
        <v>2000</v>
      </c>
      <c r="M6" s="12">
        <v>8</v>
      </c>
      <c r="N6" s="13" t="s">
        <v>27</v>
      </c>
      <c r="O6" s="14">
        <v>2000</v>
      </c>
      <c r="P6" s="15">
        <v>1500</v>
      </c>
    </row>
    <row r="7" spans="1:18" x14ac:dyDescent="0.2">
      <c r="B7" s="12" t="s">
        <v>21</v>
      </c>
      <c r="C7" s="46"/>
      <c r="D7" s="46"/>
      <c r="E7" s="47"/>
      <c r="H7" s="12">
        <v>4</v>
      </c>
      <c r="I7" s="13" t="s">
        <v>33</v>
      </c>
      <c r="J7" s="14">
        <v>3000</v>
      </c>
      <c r="K7" s="15">
        <v>2000</v>
      </c>
      <c r="M7" s="12">
        <v>9</v>
      </c>
      <c r="N7" s="13" t="s">
        <v>28</v>
      </c>
      <c r="O7" s="14">
        <v>2000</v>
      </c>
      <c r="P7" s="11">
        <v>1500</v>
      </c>
    </row>
    <row r="8" spans="1:18" ht="13.8" thickBot="1" x14ac:dyDescent="0.25">
      <c r="B8" s="7" t="s">
        <v>22</v>
      </c>
      <c r="C8" s="51"/>
      <c r="D8" s="51"/>
      <c r="E8" s="52"/>
      <c r="H8" s="7">
        <v>5</v>
      </c>
      <c r="I8" s="19" t="s">
        <v>35</v>
      </c>
      <c r="J8" s="41" t="s">
        <v>41</v>
      </c>
      <c r="K8" s="20">
        <v>2000</v>
      </c>
      <c r="M8" s="7"/>
      <c r="N8" s="19"/>
      <c r="O8" s="41"/>
      <c r="P8" s="39"/>
    </row>
    <row r="9" spans="1:18" ht="13.8" thickBot="1" x14ac:dyDescent="0.25"/>
    <row r="10" spans="1:18" x14ac:dyDescent="0.2">
      <c r="A10" s="2"/>
      <c r="B10" s="21"/>
      <c r="C10" s="21"/>
      <c r="D10" s="21"/>
      <c r="E10" s="21"/>
      <c r="F10" s="21"/>
      <c r="G10" s="21"/>
      <c r="H10" s="50" t="s">
        <v>5</v>
      </c>
      <c r="I10" s="50"/>
      <c r="J10" s="50"/>
      <c r="K10" s="50" t="s">
        <v>8</v>
      </c>
      <c r="L10" s="50"/>
      <c r="M10" s="50"/>
      <c r="N10" s="50" t="s">
        <v>9</v>
      </c>
      <c r="O10" s="50"/>
      <c r="P10" s="50"/>
      <c r="Q10" s="50" t="s">
        <v>16</v>
      </c>
      <c r="R10" s="48" t="s">
        <v>17</v>
      </c>
    </row>
    <row r="11" spans="1:18" x14ac:dyDescent="0.2">
      <c r="A11" s="16" t="s">
        <v>1</v>
      </c>
      <c r="B11" s="24" t="s">
        <v>2</v>
      </c>
      <c r="C11" s="24" t="s">
        <v>3</v>
      </c>
      <c r="D11" s="24" t="s">
        <v>4</v>
      </c>
      <c r="E11" s="24" t="s">
        <v>0</v>
      </c>
      <c r="F11" s="24" t="s">
        <v>29</v>
      </c>
      <c r="G11" s="24" t="s">
        <v>14</v>
      </c>
      <c r="H11" s="24" t="s">
        <v>6</v>
      </c>
      <c r="I11" s="24" t="s">
        <v>7</v>
      </c>
      <c r="J11" s="24" t="s">
        <v>10</v>
      </c>
      <c r="K11" s="24" t="s">
        <v>6</v>
      </c>
      <c r="L11" s="24" t="s">
        <v>7</v>
      </c>
      <c r="M11" s="24" t="s">
        <v>10</v>
      </c>
      <c r="N11" s="24" t="s">
        <v>6</v>
      </c>
      <c r="O11" s="24" t="s">
        <v>7</v>
      </c>
      <c r="P11" s="24" t="s">
        <v>10</v>
      </c>
      <c r="Q11" s="53"/>
      <c r="R11" s="49"/>
    </row>
    <row r="12" spans="1:18" x14ac:dyDescent="0.2">
      <c r="A12" s="8">
        <v>1</v>
      </c>
      <c r="B12" s="25"/>
      <c r="C12" s="25"/>
      <c r="D12" s="25"/>
      <c r="E12" s="25"/>
      <c r="F12" s="25"/>
      <c r="G12" s="25"/>
      <c r="H12" s="25"/>
      <c r="I12" s="23" t="str">
        <f>IF(H12="","",VLOOKUP(H12,種目コード!$C$5:$F$14,2))</f>
        <v/>
      </c>
      <c r="J12" s="25"/>
      <c r="K12" s="25"/>
      <c r="L12" s="23" t="str">
        <f>IF(K12="","",VLOOKUP(K12,種目コード!$C$5:$F$14,2))</f>
        <v/>
      </c>
      <c r="M12" s="25"/>
      <c r="N12" s="25"/>
      <c r="O12" s="23" t="str">
        <f>IF(N12="","",VLOOKUP(N12,種目コード!$C$5:$F$14,2))</f>
        <v/>
      </c>
      <c r="P12" s="25"/>
      <c r="Q12" s="23">
        <f>J12+M12+P12</f>
        <v>0</v>
      </c>
      <c r="R12" s="26"/>
    </row>
    <row r="13" spans="1:18" x14ac:dyDescent="0.2">
      <c r="A13" s="12">
        <v>2</v>
      </c>
      <c r="B13" s="27"/>
      <c r="C13" s="27"/>
      <c r="D13" s="27"/>
      <c r="E13" s="27"/>
      <c r="F13" s="27"/>
      <c r="G13" s="27"/>
      <c r="H13" s="27"/>
      <c r="I13" s="22" t="str">
        <f>IF(H13="","",VLOOKUP(H13,種目コード!$C$5:$F$14,2))</f>
        <v/>
      </c>
      <c r="J13" s="27"/>
      <c r="K13" s="27"/>
      <c r="L13" s="22" t="str">
        <f>IF(K13="","",VLOOKUP(K13,種目コード!$C$5:$F$14,2))</f>
        <v/>
      </c>
      <c r="M13" s="27"/>
      <c r="N13" s="27"/>
      <c r="O13" s="22" t="str">
        <f>IF(N13="","",VLOOKUP(N13,種目コード!$C$5:$F$14,2))</f>
        <v/>
      </c>
      <c r="P13" s="27"/>
      <c r="Q13" s="22">
        <f t="shared" ref="Q13:Q61" si="0">J13+M13+P13</f>
        <v>0</v>
      </c>
      <c r="R13" s="28"/>
    </row>
    <row r="14" spans="1:18" x14ac:dyDescent="0.2">
      <c r="A14" s="12">
        <v>3</v>
      </c>
      <c r="B14" s="27"/>
      <c r="C14" s="27"/>
      <c r="D14" s="27"/>
      <c r="E14" s="27"/>
      <c r="F14" s="27"/>
      <c r="G14" s="27"/>
      <c r="H14" s="27"/>
      <c r="I14" s="22" t="str">
        <f>IF(H14="","",VLOOKUP(H14,種目コード!$C$5:$F$14,2))</f>
        <v/>
      </c>
      <c r="J14" s="27"/>
      <c r="K14" s="27"/>
      <c r="L14" s="22" t="str">
        <f>IF(K14="","",VLOOKUP(K14,種目コード!$C$5:$F$14,2))</f>
        <v/>
      </c>
      <c r="M14" s="27"/>
      <c r="N14" s="27"/>
      <c r="O14" s="22" t="str">
        <f>IF(N14="","",VLOOKUP(N14,種目コード!$C$5:$F$14,2))</f>
        <v/>
      </c>
      <c r="P14" s="27"/>
      <c r="Q14" s="22">
        <f t="shared" si="0"/>
        <v>0</v>
      </c>
      <c r="R14" s="28"/>
    </row>
    <row r="15" spans="1:18" x14ac:dyDescent="0.2">
      <c r="A15" s="12">
        <v>4</v>
      </c>
      <c r="B15" s="27"/>
      <c r="C15" s="27"/>
      <c r="D15" s="27"/>
      <c r="E15" s="27"/>
      <c r="F15" s="27"/>
      <c r="G15" s="27"/>
      <c r="H15" s="27"/>
      <c r="I15" s="22" t="str">
        <f>IF(H15="","",VLOOKUP(H15,種目コード!$C$5:$F$14,2))</f>
        <v/>
      </c>
      <c r="J15" s="27"/>
      <c r="K15" s="27"/>
      <c r="L15" s="22" t="str">
        <f>IF(K15="","",VLOOKUP(K15,種目コード!$C$5:$F$14,2))</f>
        <v/>
      </c>
      <c r="M15" s="27"/>
      <c r="N15" s="27"/>
      <c r="O15" s="22" t="str">
        <f>IF(N15="","",VLOOKUP(N15,種目コード!$C$5:$F$14,2))</f>
        <v/>
      </c>
      <c r="P15" s="27"/>
      <c r="Q15" s="22">
        <f t="shared" si="0"/>
        <v>0</v>
      </c>
      <c r="R15" s="28"/>
    </row>
    <row r="16" spans="1:18" x14ac:dyDescent="0.2">
      <c r="A16" s="17">
        <v>5</v>
      </c>
      <c r="B16" s="29"/>
      <c r="C16" s="29"/>
      <c r="D16" s="29"/>
      <c r="E16" s="29"/>
      <c r="F16" s="29"/>
      <c r="G16" s="29"/>
      <c r="H16" s="29"/>
      <c r="I16" s="35" t="str">
        <f>IF(H16="","",VLOOKUP(H16,種目コード!$C$5:$F$14,2))</f>
        <v/>
      </c>
      <c r="J16" s="29"/>
      <c r="K16" s="29"/>
      <c r="L16" s="35" t="str">
        <f>IF(K16="","",VLOOKUP(K16,種目コード!$C$5:$F$14,2))</f>
        <v/>
      </c>
      <c r="M16" s="29"/>
      <c r="N16" s="29"/>
      <c r="O16" s="35" t="str">
        <f>IF(N16="","",VLOOKUP(N16,種目コード!$C$5:$F$14,2))</f>
        <v/>
      </c>
      <c r="P16" s="29"/>
      <c r="Q16" s="35">
        <f t="shared" si="0"/>
        <v>0</v>
      </c>
      <c r="R16" s="30"/>
    </row>
    <row r="17" spans="1:18" x14ac:dyDescent="0.2">
      <c r="A17" s="18">
        <v>6</v>
      </c>
      <c r="B17" s="31"/>
      <c r="C17" s="31"/>
      <c r="D17" s="31"/>
      <c r="E17" s="31"/>
      <c r="F17" s="31"/>
      <c r="G17" s="31"/>
      <c r="H17" s="31"/>
      <c r="I17" s="36" t="str">
        <f>IF(H17="","",VLOOKUP(H17,種目コード!$C$5:$F$14,2))</f>
        <v/>
      </c>
      <c r="J17" s="31"/>
      <c r="K17" s="31"/>
      <c r="L17" s="36" t="str">
        <f>IF(K17="","",VLOOKUP(K17,種目コード!$C$5:$F$14,2))</f>
        <v/>
      </c>
      <c r="M17" s="31"/>
      <c r="N17" s="31"/>
      <c r="O17" s="36" t="str">
        <f>IF(N17="","",VLOOKUP(N17,種目コード!$C$5:$F$14,2))</f>
        <v/>
      </c>
      <c r="P17" s="31"/>
      <c r="Q17" s="36">
        <f t="shared" si="0"/>
        <v>0</v>
      </c>
      <c r="R17" s="32"/>
    </row>
    <row r="18" spans="1:18" x14ac:dyDescent="0.2">
      <c r="A18" s="12">
        <v>7</v>
      </c>
      <c r="B18" s="27"/>
      <c r="C18" s="27"/>
      <c r="D18" s="27"/>
      <c r="E18" s="27"/>
      <c r="F18" s="27"/>
      <c r="G18" s="27"/>
      <c r="H18" s="27"/>
      <c r="I18" s="22" t="str">
        <f>IF(H18="","",VLOOKUP(H18,種目コード!$C$5:$F$14,2))</f>
        <v/>
      </c>
      <c r="J18" s="27"/>
      <c r="K18" s="27"/>
      <c r="L18" s="22" t="str">
        <f>IF(K18="","",VLOOKUP(K18,種目コード!$C$5:$F$14,2))</f>
        <v/>
      </c>
      <c r="M18" s="27"/>
      <c r="N18" s="27"/>
      <c r="O18" s="22" t="str">
        <f>IF(N18="","",VLOOKUP(N18,種目コード!$C$5:$F$14,2))</f>
        <v/>
      </c>
      <c r="P18" s="27"/>
      <c r="Q18" s="22">
        <f t="shared" si="0"/>
        <v>0</v>
      </c>
      <c r="R18" s="28"/>
    </row>
    <row r="19" spans="1:18" x14ac:dyDescent="0.2">
      <c r="A19" s="12">
        <v>8</v>
      </c>
      <c r="B19" s="27"/>
      <c r="C19" s="27"/>
      <c r="D19" s="27"/>
      <c r="E19" s="27"/>
      <c r="F19" s="27"/>
      <c r="G19" s="27"/>
      <c r="H19" s="27"/>
      <c r="I19" s="22" t="str">
        <f>IF(H19="","",VLOOKUP(H19,種目コード!$C$5:$F$14,2))</f>
        <v/>
      </c>
      <c r="J19" s="27"/>
      <c r="K19" s="27"/>
      <c r="L19" s="22" t="str">
        <f>IF(K19="","",VLOOKUP(K19,種目コード!$C$5:$F$14,2))</f>
        <v/>
      </c>
      <c r="M19" s="27"/>
      <c r="N19" s="27"/>
      <c r="O19" s="22" t="str">
        <f>IF(N19="","",VLOOKUP(N19,種目コード!$C$5:$F$14,2))</f>
        <v/>
      </c>
      <c r="P19" s="27"/>
      <c r="Q19" s="22">
        <f t="shared" si="0"/>
        <v>0</v>
      </c>
      <c r="R19" s="28"/>
    </row>
    <row r="20" spans="1:18" x14ac:dyDescent="0.2">
      <c r="A20" s="12">
        <v>9</v>
      </c>
      <c r="B20" s="27"/>
      <c r="C20" s="27"/>
      <c r="D20" s="27"/>
      <c r="E20" s="27"/>
      <c r="F20" s="27"/>
      <c r="G20" s="27"/>
      <c r="H20" s="27"/>
      <c r="I20" s="22" t="str">
        <f>IF(H20="","",VLOOKUP(H20,種目コード!$C$5:$F$14,2))</f>
        <v/>
      </c>
      <c r="J20" s="27"/>
      <c r="K20" s="27"/>
      <c r="L20" s="22" t="str">
        <f>IF(K20="","",VLOOKUP(K20,種目コード!$C$5:$F$14,2))</f>
        <v/>
      </c>
      <c r="M20" s="27"/>
      <c r="N20" s="27"/>
      <c r="O20" s="22" t="str">
        <f>IF(N20="","",VLOOKUP(N20,種目コード!$C$5:$F$14,2))</f>
        <v/>
      </c>
      <c r="P20" s="27"/>
      <c r="Q20" s="22">
        <f t="shared" si="0"/>
        <v>0</v>
      </c>
      <c r="R20" s="28"/>
    </row>
    <row r="21" spans="1:18" x14ac:dyDescent="0.2">
      <c r="A21" s="16">
        <v>10</v>
      </c>
      <c r="B21" s="33"/>
      <c r="C21" s="33"/>
      <c r="D21" s="33"/>
      <c r="E21" s="33"/>
      <c r="F21" s="33"/>
      <c r="G21" s="33"/>
      <c r="H21" s="33"/>
      <c r="I21" s="24"/>
      <c r="J21" s="33"/>
      <c r="K21" s="33"/>
      <c r="L21" s="24" t="str">
        <f>IF(K21="","",VLOOKUP(K21,種目コード!$C$5:$F$14,2))</f>
        <v/>
      </c>
      <c r="M21" s="33"/>
      <c r="N21" s="33"/>
      <c r="O21" s="24" t="str">
        <f>IF(N21="","",VLOOKUP(N21,種目コード!$C$5:$F$14,2))</f>
        <v/>
      </c>
      <c r="P21" s="33"/>
      <c r="Q21" s="24">
        <f t="shared" si="0"/>
        <v>0</v>
      </c>
      <c r="R21" s="34"/>
    </row>
    <row r="22" spans="1:18" x14ac:dyDescent="0.2">
      <c r="A22" s="8">
        <v>11</v>
      </c>
      <c r="B22" s="25"/>
      <c r="C22" s="25"/>
      <c r="D22" s="25"/>
      <c r="E22" s="25"/>
      <c r="F22" s="25"/>
      <c r="G22" s="25"/>
      <c r="H22" s="25"/>
      <c r="I22" s="23"/>
      <c r="J22" s="25"/>
      <c r="K22" s="25"/>
      <c r="L22" s="23" t="str">
        <f>IF(K22="","",VLOOKUP(K22,種目コード!$C$5:$F$14,2))</f>
        <v/>
      </c>
      <c r="M22" s="25"/>
      <c r="N22" s="25"/>
      <c r="O22" s="23" t="str">
        <f>IF(N22="","",VLOOKUP(N22,種目コード!$C$5:$F$14,2))</f>
        <v/>
      </c>
      <c r="P22" s="25"/>
      <c r="Q22" s="23">
        <f t="shared" si="0"/>
        <v>0</v>
      </c>
      <c r="R22" s="26"/>
    </row>
    <row r="23" spans="1:18" x14ac:dyDescent="0.2">
      <c r="A23" s="12">
        <v>12</v>
      </c>
      <c r="B23" s="27"/>
      <c r="C23" s="27"/>
      <c r="D23" s="27"/>
      <c r="E23" s="27"/>
      <c r="F23" s="27"/>
      <c r="G23" s="27"/>
      <c r="H23" s="27"/>
      <c r="I23" s="22" t="str">
        <f>IF(H23="","",VLOOKUP(H23,種目コード!$C$5:$F$14,2))</f>
        <v/>
      </c>
      <c r="J23" s="27"/>
      <c r="K23" s="27"/>
      <c r="L23" s="22" t="str">
        <f>IF(K23="","",VLOOKUP(K23,種目コード!$C$5:$F$14,2))</f>
        <v/>
      </c>
      <c r="M23" s="27"/>
      <c r="N23" s="27"/>
      <c r="O23" s="22" t="str">
        <f>IF(N23="","",VLOOKUP(N23,種目コード!$C$5:$F$14,2))</f>
        <v/>
      </c>
      <c r="P23" s="27"/>
      <c r="Q23" s="22">
        <f t="shared" si="0"/>
        <v>0</v>
      </c>
      <c r="R23" s="28"/>
    </row>
    <row r="24" spans="1:18" x14ac:dyDescent="0.2">
      <c r="A24" s="12">
        <v>13</v>
      </c>
      <c r="B24" s="27"/>
      <c r="C24" s="27"/>
      <c r="D24" s="27"/>
      <c r="E24" s="27"/>
      <c r="F24" s="27"/>
      <c r="G24" s="27"/>
      <c r="H24" s="27"/>
      <c r="I24" s="22" t="str">
        <f>IF(H24="","",VLOOKUP(H24,種目コード!$C$5:$F$14,2))</f>
        <v/>
      </c>
      <c r="J24" s="27"/>
      <c r="K24" s="27"/>
      <c r="L24" s="22" t="str">
        <f>IF(K24="","",VLOOKUP(K24,種目コード!$C$5:$F$14,2))</f>
        <v/>
      </c>
      <c r="M24" s="27"/>
      <c r="N24" s="27"/>
      <c r="O24" s="22" t="str">
        <f>IF(N24="","",VLOOKUP(N24,種目コード!$C$5:$F$14,2))</f>
        <v/>
      </c>
      <c r="P24" s="27"/>
      <c r="Q24" s="22">
        <f t="shared" si="0"/>
        <v>0</v>
      </c>
      <c r="R24" s="28"/>
    </row>
    <row r="25" spans="1:18" x14ac:dyDescent="0.2">
      <c r="A25" s="12">
        <v>14</v>
      </c>
      <c r="B25" s="27"/>
      <c r="C25" s="27"/>
      <c r="D25" s="27"/>
      <c r="E25" s="27"/>
      <c r="F25" s="27"/>
      <c r="G25" s="27"/>
      <c r="H25" s="27"/>
      <c r="I25" s="22" t="str">
        <f>IF(H25="","",VLOOKUP(H25,種目コード!$C$5:$F$14,2))</f>
        <v/>
      </c>
      <c r="J25" s="27"/>
      <c r="K25" s="27"/>
      <c r="L25" s="22" t="str">
        <f>IF(K25="","",VLOOKUP(K25,種目コード!$C$5:$F$14,2))</f>
        <v/>
      </c>
      <c r="M25" s="27"/>
      <c r="N25" s="27"/>
      <c r="O25" s="22" t="str">
        <f>IF(N25="","",VLOOKUP(N25,種目コード!$C$5:$F$14,2))</f>
        <v/>
      </c>
      <c r="P25" s="27"/>
      <c r="Q25" s="22">
        <f t="shared" si="0"/>
        <v>0</v>
      </c>
      <c r="R25" s="28"/>
    </row>
    <row r="26" spans="1:18" x14ac:dyDescent="0.2">
      <c r="A26" s="17">
        <v>15</v>
      </c>
      <c r="B26" s="29"/>
      <c r="C26" s="29"/>
      <c r="D26" s="29"/>
      <c r="E26" s="29"/>
      <c r="F26" s="29"/>
      <c r="G26" s="29"/>
      <c r="H26" s="29"/>
      <c r="I26" s="35" t="str">
        <f>IF(H26="","",VLOOKUP(H26,種目コード!$C$5:$F$14,2))</f>
        <v/>
      </c>
      <c r="J26" s="29"/>
      <c r="K26" s="29"/>
      <c r="L26" s="35" t="str">
        <f>IF(K26="","",VLOOKUP(K26,種目コード!$C$5:$F$14,2))</f>
        <v/>
      </c>
      <c r="M26" s="29"/>
      <c r="N26" s="29"/>
      <c r="O26" s="35" t="str">
        <f>IF(N26="","",VLOOKUP(N26,種目コード!$C$5:$F$14,2))</f>
        <v/>
      </c>
      <c r="P26" s="29"/>
      <c r="Q26" s="35">
        <f t="shared" si="0"/>
        <v>0</v>
      </c>
      <c r="R26" s="30"/>
    </row>
    <row r="27" spans="1:18" x14ac:dyDescent="0.2">
      <c r="A27" s="18">
        <v>16</v>
      </c>
      <c r="B27" s="31"/>
      <c r="C27" s="31"/>
      <c r="D27" s="31"/>
      <c r="E27" s="31"/>
      <c r="F27" s="31"/>
      <c r="G27" s="31"/>
      <c r="H27" s="31"/>
      <c r="I27" s="36" t="str">
        <f>IF(H27="","",VLOOKUP(H27,種目コード!$C$5:$F$14,2))</f>
        <v/>
      </c>
      <c r="J27" s="31"/>
      <c r="K27" s="31"/>
      <c r="L27" s="36" t="str">
        <f>IF(K27="","",VLOOKUP(K27,種目コード!$C$5:$F$14,2))</f>
        <v/>
      </c>
      <c r="M27" s="31"/>
      <c r="N27" s="31"/>
      <c r="O27" s="36" t="str">
        <f>IF(N27="","",VLOOKUP(N27,種目コード!$C$5:$F$14,2))</f>
        <v/>
      </c>
      <c r="P27" s="31"/>
      <c r="Q27" s="36">
        <f t="shared" si="0"/>
        <v>0</v>
      </c>
      <c r="R27" s="32"/>
    </row>
    <row r="28" spans="1:18" x14ac:dyDescent="0.2">
      <c r="A28" s="12">
        <v>17</v>
      </c>
      <c r="B28" s="27"/>
      <c r="C28" s="27"/>
      <c r="D28" s="27"/>
      <c r="E28" s="27"/>
      <c r="F28" s="27"/>
      <c r="G28" s="27"/>
      <c r="H28" s="27"/>
      <c r="I28" s="22" t="str">
        <f>IF(H28="","",VLOOKUP(H28,種目コード!$C$5:$F$14,2))</f>
        <v/>
      </c>
      <c r="J28" s="27"/>
      <c r="K28" s="27"/>
      <c r="L28" s="22" t="str">
        <f>IF(K28="","",VLOOKUP(K28,種目コード!$C$5:$F$14,2))</f>
        <v/>
      </c>
      <c r="M28" s="27"/>
      <c r="N28" s="27"/>
      <c r="O28" s="22" t="str">
        <f>IF(N28="","",VLOOKUP(N28,種目コード!$C$5:$F$14,2))</f>
        <v/>
      </c>
      <c r="P28" s="27"/>
      <c r="Q28" s="22">
        <f t="shared" si="0"/>
        <v>0</v>
      </c>
      <c r="R28" s="28"/>
    </row>
    <row r="29" spans="1:18" x14ac:dyDescent="0.2">
      <c r="A29" s="12">
        <v>18</v>
      </c>
      <c r="B29" s="27"/>
      <c r="C29" s="27"/>
      <c r="D29" s="27"/>
      <c r="E29" s="27"/>
      <c r="F29" s="27"/>
      <c r="G29" s="27"/>
      <c r="H29" s="27"/>
      <c r="I29" s="22" t="str">
        <f>IF(H29="","",VLOOKUP(H29,種目コード!$C$5:$F$14,2))</f>
        <v/>
      </c>
      <c r="J29" s="27"/>
      <c r="K29" s="27"/>
      <c r="L29" s="22" t="str">
        <f>IF(K29="","",VLOOKUP(K29,種目コード!$C$5:$F$14,2))</f>
        <v/>
      </c>
      <c r="M29" s="27"/>
      <c r="N29" s="27"/>
      <c r="O29" s="22" t="str">
        <f>IF(N29="","",VLOOKUP(N29,種目コード!$C$5:$F$14,2))</f>
        <v/>
      </c>
      <c r="P29" s="27"/>
      <c r="Q29" s="22">
        <f t="shared" si="0"/>
        <v>0</v>
      </c>
      <c r="R29" s="28"/>
    </row>
    <row r="30" spans="1:18" x14ac:dyDescent="0.2">
      <c r="A30" s="12">
        <v>19</v>
      </c>
      <c r="B30" s="27"/>
      <c r="C30" s="27"/>
      <c r="D30" s="27"/>
      <c r="E30" s="27"/>
      <c r="F30" s="27"/>
      <c r="G30" s="27"/>
      <c r="H30" s="27"/>
      <c r="I30" s="22" t="str">
        <f>IF(H30="","",VLOOKUP(H30,種目コード!$C$5:$F$14,2))</f>
        <v/>
      </c>
      <c r="J30" s="27"/>
      <c r="K30" s="27"/>
      <c r="L30" s="22" t="str">
        <f>IF(K30="","",VLOOKUP(K30,種目コード!$C$5:$F$14,2))</f>
        <v/>
      </c>
      <c r="M30" s="27"/>
      <c r="N30" s="27"/>
      <c r="O30" s="22" t="str">
        <f>IF(N30="","",VLOOKUP(N30,種目コード!$C$5:$F$14,2))</f>
        <v/>
      </c>
      <c r="P30" s="27"/>
      <c r="Q30" s="22">
        <f t="shared" si="0"/>
        <v>0</v>
      </c>
      <c r="R30" s="28"/>
    </row>
    <row r="31" spans="1:18" x14ac:dyDescent="0.2">
      <c r="A31" s="16">
        <v>20</v>
      </c>
      <c r="B31" s="33"/>
      <c r="C31" s="33"/>
      <c r="D31" s="33"/>
      <c r="E31" s="33"/>
      <c r="F31" s="33"/>
      <c r="G31" s="33"/>
      <c r="H31" s="33"/>
      <c r="I31" s="24" t="str">
        <f>IF(H31="","",VLOOKUP(H31,種目コード!$C$5:$F$14,2))</f>
        <v/>
      </c>
      <c r="J31" s="33"/>
      <c r="K31" s="33"/>
      <c r="L31" s="24" t="str">
        <f>IF(K31="","",VLOOKUP(K31,種目コード!$C$5:$F$14,2))</f>
        <v/>
      </c>
      <c r="M31" s="33"/>
      <c r="N31" s="33"/>
      <c r="O31" s="24" t="str">
        <f>IF(N31="","",VLOOKUP(N31,種目コード!$C$5:$F$14,2))</f>
        <v/>
      </c>
      <c r="P31" s="33"/>
      <c r="Q31" s="24">
        <f t="shared" si="0"/>
        <v>0</v>
      </c>
      <c r="R31" s="34"/>
    </row>
    <row r="32" spans="1:18" x14ac:dyDescent="0.2">
      <c r="A32" s="8">
        <v>21</v>
      </c>
      <c r="B32" s="25"/>
      <c r="C32" s="25"/>
      <c r="D32" s="25"/>
      <c r="E32" s="25"/>
      <c r="F32" s="25"/>
      <c r="G32" s="25"/>
      <c r="H32" s="25"/>
      <c r="I32" s="23" t="str">
        <f>IF(H32="","",VLOOKUP(H32,種目コード!$C$5:$F$14,2))</f>
        <v/>
      </c>
      <c r="J32" s="25"/>
      <c r="K32" s="25"/>
      <c r="L32" s="23" t="str">
        <f>IF(K32="","",VLOOKUP(K32,種目コード!$C$5:$F$14,2))</f>
        <v/>
      </c>
      <c r="M32" s="25"/>
      <c r="N32" s="25"/>
      <c r="O32" s="23" t="str">
        <f>IF(N32="","",VLOOKUP(N32,種目コード!$C$5:$F$14,2))</f>
        <v/>
      </c>
      <c r="P32" s="25"/>
      <c r="Q32" s="23">
        <f t="shared" si="0"/>
        <v>0</v>
      </c>
      <c r="R32" s="26"/>
    </row>
    <row r="33" spans="1:18" x14ac:dyDescent="0.2">
      <c r="A33" s="12">
        <v>22</v>
      </c>
      <c r="B33" s="27"/>
      <c r="C33" s="27"/>
      <c r="D33" s="27"/>
      <c r="E33" s="27"/>
      <c r="F33" s="27"/>
      <c r="G33" s="27"/>
      <c r="H33" s="27"/>
      <c r="I33" s="22" t="str">
        <f>IF(H33="","",VLOOKUP(H33,種目コード!$C$5:$F$14,2))</f>
        <v/>
      </c>
      <c r="J33" s="27"/>
      <c r="K33" s="27"/>
      <c r="L33" s="22" t="str">
        <f>IF(K33="","",VLOOKUP(K33,種目コード!$C$5:$F$14,2))</f>
        <v/>
      </c>
      <c r="M33" s="27"/>
      <c r="N33" s="27"/>
      <c r="O33" s="22" t="str">
        <f>IF(N33="","",VLOOKUP(N33,種目コード!$C$5:$F$14,2))</f>
        <v/>
      </c>
      <c r="P33" s="27"/>
      <c r="Q33" s="22">
        <f t="shared" si="0"/>
        <v>0</v>
      </c>
      <c r="R33" s="28"/>
    </row>
    <row r="34" spans="1:18" x14ac:dyDescent="0.2">
      <c r="A34" s="12">
        <v>23</v>
      </c>
      <c r="B34" s="27"/>
      <c r="C34" s="27"/>
      <c r="D34" s="27"/>
      <c r="E34" s="27"/>
      <c r="F34" s="27"/>
      <c r="G34" s="27"/>
      <c r="H34" s="27"/>
      <c r="I34" s="22" t="str">
        <f>IF(H34="","",VLOOKUP(H34,種目コード!$C$5:$F$14,2))</f>
        <v/>
      </c>
      <c r="J34" s="27"/>
      <c r="K34" s="27"/>
      <c r="L34" s="22" t="str">
        <f>IF(K34="","",VLOOKUP(K34,種目コード!$C$5:$F$14,2))</f>
        <v/>
      </c>
      <c r="M34" s="27"/>
      <c r="N34" s="27"/>
      <c r="O34" s="22" t="str">
        <f>IF(N34="","",VLOOKUP(N34,種目コード!$C$5:$F$14,2))</f>
        <v/>
      </c>
      <c r="P34" s="27"/>
      <c r="Q34" s="22">
        <f t="shared" si="0"/>
        <v>0</v>
      </c>
      <c r="R34" s="28"/>
    </row>
    <row r="35" spans="1:18" x14ac:dyDescent="0.2">
      <c r="A35" s="12">
        <v>24</v>
      </c>
      <c r="B35" s="27"/>
      <c r="C35" s="27"/>
      <c r="D35" s="27"/>
      <c r="E35" s="27"/>
      <c r="F35" s="27"/>
      <c r="G35" s="27"/>
      <c r="H35" s="27"/>
      <c r="I35" s="22" t="str">
        <f>IF(H35="","",VLOOKUP(H35,種目コード!$C$5:$F$14,2))</f>
        <v/>
      </c>
      <c r="J35" s="27"/>
      <c r="K35" s="27"/>
      <c r="L35" s="22" t="str">
        <f>IF(K35="","",VLOOKUP(K35,種目コード!$C$5:$F$14,2))</f>
        <v/>
      </c>
      <c r="M35" s="27"/>
      <c r="N35" s="27"/>
      <c r="O35" s="22" t="str">
        <f>IF(N35="","",VLOOKUP(N35,種目コード!$C$5:$F$14,2))</f>
        <v/>
      </c>
      <c r="P35" s="27"/>
      <c r="Q35" s="22">
        <f t="shared" si="0"/>
        <v>0</v>
      </c>
      <c r="R35" s="28"/>
    </row>
    <row r="36" spans="1:18" x14ac:dyDescent="0.2">
      <c r="A36" s="12">
        <v>25</v>
      </c>
      <c r="B36" s="27"/>
      <c r="C36" s="27"/>
      <c r="D36" s="27"/>
      <c r="E36" s="27"/>
      <c r="F36" s="27"/>
      <c r="G36" s="27"/>
      <c r="H36" s="27"/>
      <c r="I36" s="22" t="str">
        <f>IF(H36="","",VLOOKUP(H36,種目コード!$C$5:$F$14,2))</f>
        <v/>
      </c>
      <c r="J36" s="27"/>
      <c r="K36" s="27"/>
      <c r="L36" s="22" t="str">
        <f>IF(K36="","",VLOOKUP(K36,種目コード!$C$5:$F$14,2))</f>
        <v/>
      </c>
      <c r="M36" s="27"/>
      <c r="N36" s="27"/>
      <c r="O36" s="22" t="str">
        <f>IF(N36="","",VLOOKUP(N36,種目コード!$C$5:$F$14,2))</f>
        <v/>
      </c>
      <c r="P36" s="27"/>
      <c r="Q36" s="22">
        <f t="shared" si="0"/>
        <v>0</v>
      </c>
      <c r="R36" s="28"/>
    </row>
    <row r="37" spans="1:18" x14ac:dyDescent="0.2">
      <c r="A37" s="18">
        <v>26</v>
      </c>
      <c r="B37" s="31"/>
      <c r="C37" s="31"/>
      <c r="D37" s="31"/>
      <c r="E37" s="31"/>
      <c r="F37" s="31"/>
      <c r="G37" s="31"/>
      <c r="H37" s="31"/>
      <c r="I37" s="36" t="str">
        <f>IF(H37="","",VLOOKUP(H37,種目コード!$C$5:$F$14,2))</f>
        <v/>
      </c>
      <c r="J37" s="31"/>
      <c r="K37" s="31"/>
      <c r="L37" s="36" t="str">
        <f>IF(K37="","",VLOOKUP(K37,種目コード!$C$5:$F$14,2))</f>
        <v/>
      </c>
      <c r="M37" s="31"/>
      <c r="N37" s="31"/>
      <c r="O37" s="36" t="str">
        <f>IF(N37="","",VLOOKUP(N37,種目コード!$C$5:$F$14,2))</f>
        <v/>
      </c>
      <c r="P37" s="31"/>
      <c r="Q37" s="36">
        <f t="shared" si="0"/>
        <v>0</v>
      </c>
      <c r="R37" s="32"/>
    </row>
    <row r="38" spans="1:18" x14ac:dyDescent="0.2">
      <c r="A38" s="12">
        <v>27</v>
      </c>
      <c r="B38" s="27"/>
      <c r="C38" s="27"/>
      <c r="D38" s="27"/>
      <c r="E38" s="27"/>
      <c r="F38" s="27"/>
      <c r="G38" s="27"/>
      <c r="H38" s="27"/>
      <c r="I38" s="22" t="str">
        <f>IF(H38="","",VLOOKUP(H38,種目コード!$C$5:$F$14,2))</f>
        <v/>
      </c>
      <c r="J38" s="27"/>
      <c r="K38" s="27"/>
      <c r="L38" s="22" t="str">
        <f>IF(K38="","",VLOOKUP(K38,種目コード!$C$5:$F$14,2))</f>
        <v/>
      </c>
      <c r="M38" s="27"/>
      <c r="N38" s="27"/>
      <c r="O38" s="22" t="str">
        <f>IF(N38="","",VLOOKUP(N38,種目コード!$C$5:$F$14,2))</f>
        <v/>
      </c>
      <c r="P38" s="27"/>
      <c r="Q38" s="22">
        <f t="shared" si="0"/>
        <v>0</v>
      </c>
      <c r="R38" s="28"/>
    </row>
    <row r="39" spans="1:18" x14ac:dyDescent="0.2">
      <c r="A39" s="12">
        <v>28</v>
      </c>
      <c r="B39" s="27"/>
      <c r="C39" s="27"/>
      <c r="D39" s="27"/>
      <c r="E39" s="27"/>
      <c r="F39" s="27"/>
      <c r="G39" s="27"/>
      <c r="H39" s="27"/>
      <c r="I39" s="22" t="str">
        <f>IF(H39="","",VLOOKUP(H39,種目コード!$C$5:$F$14,2))</f>
        <v/>
      </c>
      <c r="J39" s="27"/>
      <c r="K39" s="27"/>
      <c r="L39" s="22" t="str">
        <f>IF(K39="","",VLOOKUP(K39,種目コード!$C$5:$F$14,2))</f>
        <v/>
      </c>
      <c r="M39" s="27"/>
      <c r="N39" s="27"/>
      <c r="O39" s="22" t="str">
        <f>IF(N39="","",VLOOKUP(N39,種目コード!$C$5:$F$14,2))</f>
        <v/>
      </c>
      <c r="P39" s="27"/>
      <c r="Q39" s="22">
        <f t="shared" si="0"/>
        <v>0</v>
      </c>
      <c r="R39" s="28"/>
    </row>
    <row r="40" spans="1:18" x14ac:dyDescent="0.2">
      <c r="A40" s="12">
        <v>29</v>
      </c>
      <c r="B40" s="27"/>
      <c r="C40" s="27"/>
      <c r="D40" s="27"/>
      <c r="E40" s="27"/>
      <c r="F40" s="27"/>
      <c r="G40" s="27"/>
      <c r="H40" s="27"/>
      <c r="I40" s="22" t="str">
        <f>IF(H40="","",VLOOKUP(H40,種目コード!$C$5:$F$14,2))</f>
        <v/>
      </c>
      <c r="J40" s="27"/>
      <c r="K40" s="27"/>
      <c r="L40" s="22" t="str">
        <f>IF(K40="","",VLOOKUP(K40,種目コード!$C$5:$F$14,2))</f>
        <v/>
      </c>
      <c r="M40" s="27"/>
      <c r="N40" s="27"/>
      <c r="O40" s="22" t="str">
        <f>IF(N40="","",VLOOKUP(N40,種目コード!$C$5:$F$14,2))</f>
        <v/>
      </c>
      <c r="P40" s="27"/>
      <c r="Q40" s="22">
        <f t="shared" si="0"/>
        <v>0</v>
      </c>
      <c r="R40" s="28"/>
    </row>
    <row r="41" spans="1:18" x14ac:dyDescent="0.2">
      <c r="A41" s="16">
        <v>30</v>
      </c>
      <c r="B41" s="33"/>
      <c r="C41" s="33"/>
      <c r="D41" s="33"/>
      <c r="E41" s="33"/>
      <c r="F41" s="33"/>
      <c r="G41" s="33"/>
      <c r="H41" s="33"/>
      <c r="I41" s="24" t="str">
        <f>IF(H41="","",VLOOKUP(H41,種目コード!$C$5:$F$14,2))</f>
        <v/>
      </c>
      <c r="J41" s="33"/>
      <c r="K41" s="33"/>
      <c r="L41" s="24" t="str">
        <f>IF(K41="","",VLOOKUP(K41,種目コード!$C$5:$F$14,2))</f>
        <v/>
      </c>
      <c r="M41" s="33"/>
      <c r="N41" s="33"/>
      <c r="O41" s="24" t="str">
        <f>IF(N41="","",VLOOKUP(N41,種目コード!$C$5:$F$14,2))</f>
        <v/>
      </c>
      <c r="P41" s="33"/>
      <c r="Q41" s="24">
        <f t="shared" si="0"/>
        <v>0</v>
      </c>
      <c r="R41" s="34"/>
    </row>
    <row r="42" spans="1:18" x14ac:dyDescent="0.2">
      <c r="A42" s="8">
        <v>31</v>
      </c>
      <c r="B42" s="25"/>
      <c r="C42" s="25"/>
      <c r="D42" s="25"/>
      <c r="E42" s="25"/>
      <c r="F42" s="25"/>
      <c r="G42" s="25"/>
      <c r="H42" s="25"/>
      <c r="I42" s="23" t="str">
        <f>IF(H42="","",VLOOKUP(H42,種目コード!$C$5:$F$14,2))</f>
        <v/>
      </c>
      <c r="J42" s="25"/>
      <c r="K42" s="25"/>
      <c r="L42" s="23" t="str">
        <f>IF(K42="","",VLOOKUP(K42,種目コード!$C$5:$F$14,2))</f>
        <v/>
      </c>
      <c r="M42" s="25"/>
      <c r="N42" s="25"/>
      <c r="O42" s="23" t="str">
        <f>IF(N42="","",VLOOKUP(N42,種目コード!$C$5:$F$14,2))</f>
        <v/>
      </c>
      <c r="P42" s="25"/>
      <c r="Q42" s="23">
        <f t="shared" si="0"/>
        <v>0</v>
      </c>
      <c r="R42" s="26"/>
    </row>
    <row r="43" spans="1:18" x14ac:dyDescent="0.2">
      <c r="A43" s="12">
        <v>32</v>
      </c>
      <c r="B43" s="27"/>
      <c r="C43" s="27"/>
      <c r="D43" s="27"/>
      <c r="E43" s="27"/>
      <c r="F43" s="27"/>
      <c r="G43" s="27"/>
      <c r="H43" s="27"/>
      <c r="I43" s="22" t="str">
        <f>IF(H43="","",VLOOKUP(H43,種目コード!$C$5:$F$14,2))</f>
        <v/>
      </c>
      <c r="J43" s="27"/>
      <c r="K43" s="27"/>
      <c r="L43" s="22" t="str">
        <f>IF(K43="","",VLOOKUP(K43,種目コード!$C$5:$F$14,2))</f>
        <v/>
      </c>
      <c r="M43" s="27"/>
      <c r="N43" s="27"/>
      <c r="O43" s="22" t="str">
        <f>IF(N43="","",VLOOKUP(N43,種目コード!$C$5:$F$14,2))</f>
        <v/>
      </c>
      <c r="P43" s="27"/>
      <c r="Q43" s="22">
        <f t="shared" si="0"/>
        <v>0</v>
      </c>
      <c r="R43" s="28"/>
    </row>
    <row r="44" spans="1:18" x14ac:dyDescent="0.2">
      <c r="A44" s="12">
        <v>33</v>
      </c>
      <c r="B44" s="27"/>
      <c r="C44" s="27"/>
      <c r="D44" s="27"/>
      <c r="E44" s="27"/>
      <c r="F44" s="27"/>
      <c r="G44" s="27"/>
      <c r="H44" s="27"/>
      <c r="I44" s="22" t="str">
        <f>IF(H44="","",VLOOKUP(H44,種目コード!$C$5:$F$14,2))</f>
        <v/>
      </c>
      <c r="J44" s="27"/>
      <c r="K44" s="27"/>
      <c r="L44" s="22" t="str">
        <f>IF(K44="","",VLOOKUP(K44,種目コード!$C$5:$F$14,2))</f>
        <v/>
      </c>
      <c r="M44" s="27"/>
      <c r="N44" s="27"/>
      <c r="O44" s="22" t="str">
        <f>IF(N44="","",VLOOKUP(N44,種目コード!$C$5:$F$14,2))</f>
        <v/>
      </c>
      <c r="P44" s="27"/>
      <c r="Q44" s="22">
        <f t="shared" si="0"/>
        <v>0</v>
      </c>
      <c r="R44" s="28"/>
    </row>
    <row r="45" spans="1:18" x14ac:dyDescent="0.2">
      <c r="A45" s="12">
        <v>34</v>
      </c>
      <c r="B45" s="27"/>
      <c r="C45" s="27"/>
      <c r="D45" s="27"/>
      <c r="E45" s="27"/>
      <c r="F45" s="27"/>
      <c r="G45" s="27"/>
      <c r="H45" s="27"/>
      <c r="I45" s="22" t="str">
        <f>IF(H45="","",VLOOKUP(H45,種目コード!$C$5:$F$14,2))</f>
        <v/>
      </c>
      <c r="J45" s="27"/>
      <c r="K45" s="27"/>
      <c r="L45" s="22" t="str">
        <f>IF(K45="","",VLOOKUP(K45,種目コード!$C$5:$F$14,2))</f>
        <v/>
      </c>
      <c r="M45" s="27"/>
      <c r="N45" s="27"/>
      <c r="O45" s="22" t="str">
        <f>IF(N45="","",VLOOKUP(N45,種目コード!$C$5:$F$14,2))</f>
        <v/>
      </c>
      <c r="P45" s="27"/>
      <c r="Q45" s="22">
        <f t="shared" si="0"/>
        <v>0</v>
      </c>
      <c r="R45" s="28"/>
    </row>
    <row r="46" spans="1:18" x14ac:dyDescent="0.2">
      <c r="A46" s="17">
        <v>35</v>
      </c>
      <c r="B46" s="29"/>
      <c r="C46" s="29"/>
      <c r="D46" s="29"/>
      <c r="E46" s="29"/>
      <c r="F46" s="29"/>
      <c r="G46" s="29"/>
      <c r="H46" s="29"/>
      <c r="I46" s="35" t="str">
        <f>IF(H46="","",VLOOKUP(H46,種目コード!$C$5:$F$14,2))</f>
        <v/>
      </c>
      <c r="J46" s="29"/>
      <c r="K46" s="29"/>
      <c r="L46" s="35" t="str">
        <f>IF(K46="","",VLOOKUP(K46,種目コード!$C$5:$F$14,2))</f>
        <v/>
      </c>
      <c r="M46" s="29"/>
      <c r="N46" s="29"/>
      <c r="O46" s="35" t="str">
        <f>IF(N46="","",VLOOKUP(N46,種目コード!$C$5:$F$14,2))</f>
        <v/>
      </c>
      <c r="P46" s="29"/>
      <c r="Q46" s="35">
        <f t="shared" si="0"/>
        <v>0</v>
      </c>
      <c r="R46" s="30"/>
    </row>
    <row r="47" spans="1:18" x14ac:dyDescent="0.2">
      <c r="A47" s="18">
        <v>36</v>
      </c>
      <c r="B47" s="31"/>
      <c r="C47" s="31"/>
      <c r="D47" s="31"/>
      <c r="E47" s="31"/>
      <c r="F47" s="31"/>
      <c r="G47" s="31"/>
      <c r="H47" s="31"/>
      <c r="I47" s="36" t="str">
        <f>IF(H47="","",VLOOKUP(H47,種目コード!$C$5:$F$14,2))</f>
        <v/>
      </c>
      <c r="J47" s="31"/>
      <c r="K47" s="31"/>
      <c r="L47" s="36" t="str">
        <f>IF(K47="","",VLOOKUP(K47,種目コード!$C$5:$F$14,2))</f>
        <v/>
      </c>
      <c r="M47" s="31"/>
      <c r="N47" s="31"/>
      <c r="O47" s="36" t="str">
        <f>IF(N47="","",VLOOKUP(N47,種目コード!$C$5:$F$14,2))</f>
        <v/>
      </c>
      <c r="P47" s="31"/>
      <c r="Q47" s="36">
        <f t="shared" si="0"/>
        <v>0</v>
      </c>
      <c r="R47" s="32"/>
    </row>
    <row r="48" spans="1:18" x14ac:dyDescent="0.2">
      <c r="A48" s="12">
        <v>37</v>
      </c>
      <c r="B48" s="27"/>
      <c r="C48" s="27"/>
      <c r="D48" s="27"/>
      <c r="E48" s="27"/>
      <c r="F48" s="27"/>
      <c r="G48" s="27"/>
      <c r="H48" s="27"/>
      <c r="I48" s="22" t="str">
        <f>IF(H48="","",VLOOKUP(H48,種目コード!$C$5:$F$14,2))</f>
        <v/>
      </c>
      <c r="J48" s="27"/>
      <c r="K48" s="27"/>
      <c r="L48" s="22" t="str">
        <f>IF(K48="","",VLOOKUP(K48,種目コード!$C$5:$F$14,2))</f>
        <v/>
      </c>
      <c r="M48" s="27"/>
      <c r="N48" s="27"/>
      <c r="O48" s="22" t="str">
        <f>IF(N48="","",VLOOKUP(N48,種目コード!$C$5:$F$14,2))</f>
        <v/>
      </c>
      <c r="P48" s="27"/>
      <c r="Q48" s="22">
        <f t="shared" si="0"/>
        <v>0</v>
      </c>
      <c r="R48" s="28"/>
    </row>
    <row r="49" spans="1:18" x14ac:dyDescent="0.2">
      <c r="A49" s="12">
        <v>38</v>
      </c>
      <c r="B49" s="27"/>
      <c r="C49" s="27"/>
      <c r="D49" s="27"/>
      <c r="E49" s="27"/>
      <c r="F49" s="27"/>
      <c r="G49" s="27"/>
      <c r="H49" s="27"/>
      <c r="I49" s="22" t="str">
        <f>IF(H49="","",VLOOKUP(H49,種目コード!$C$5:$F$14,2))</f>
        <v/>
      </c>
      <c r="J49" s="27"/>
      <c r="K49" s="27"/>
      <c r="L49" s="22" t="str">
        <f>IF(K49="","",VLOOKUP(K49,種目コード!$C$5:$F$14,2))</f>
        <v/>
      </c>
      <c r="M49" s="27"/>
      <c r="N49" s="27"/>
      <c r="O49" s="22" t="str">
        <f>IF(N49="","",VLOOKUP(N49,種目コード!$C$5:$F$14,2))</f>
        <v/>
      </c>
      <c r="P49" s="27"/>
      <c r="Q49" s="22">
        <f t="shared" si="0"/>
        <v>0</v>
      </c>
      <c r="R49" s="28"/>
    </row>
    <row r="50" spans="1:18" x14ac:dyDescent="0.2">
      <c r="A50" s="12">
        <v>39</v>
      </c>
      <c r="B50" s="27"/>
      <c r="C50" s="27"/>
      <c r="D50" s="27"/>
      <c r="E50" s="27"/>
      <c r="F50" s="27"/>
      <c r="G50" s="27"/>
      <c r="H50" s="27"/>
      <c r="I50" s="22" t="str">
        <f>IF(H50="","",VLOOKUP(H50,種目コード!$C$5:$F$14,2))</f>
        <v/>
      </c>
      <c r="J50" s="27"/>
      <c r="K50" s="27"/>
      <c r="L50" s="22" t="str">
        <f>IF(K50="","",VLOOKUP(K50,種目コード!$C$5:$F$14,2))</f>
        <v/>
      </c>
      <c r="M50" s="27"/>
      <c r="N50" s="27"/>
      <c r="O50" s="22" t="str">
        <f>IF(N50="","",VLOOKUP(N50,種目コード!$C$5:$F$14,2))</f>
        <v/>
      </c>
      <c r="P50" s="27"/>
      <c r="Q50" s="22">
        <f t="shared" si="0"/>
        <v>0</v>
      </c>
      <c r="R50" s="28"/>
    </row>
    <row r="51" spans="1:18" x14ac:dyDescent="0.2">
      <c r="A51" s="16">
        <v>40</v>
      </c>
      <c r="B51" s="33"/>
      <c r="C51" s="33"/>
      <c r="D51" s="33"/>
      <c r="E51" s="33"/>
      <c r="F51" s="33"/>
      <c r="G51" s="33"/>
      <c r="H51" s="33"/>
      <c r="I51" s="24" t="str">
        <f>IF(H51="","",VLOOKUP(H51,種目コード!$C$5:$F$14,2))</f>
        <v/>
      </c>
      <c r="J51" s="33"/>
      <c r="K51" s="33"/>
      <c r="L51" s="24" t="str">
        <f>IF(K51="","",VLOOKUP(K51,種目コード!$C$5:$F$14,2))</f>
        <v/>
      </c>
      <c r="M51" s="33"/>
      <c r="N51" s="33"/>
      <c r="O51" s="24" t="str">
        <f>IF(N51="","",VLOOKUP(N51,種目コード!$C$5:$F$14,2))</f>
        <v/>
      </c>
      <c r="P51" s="33"/>
      <c r="Q51" s="24">
        <f t="shared" si="0"/>
        <v>0</v>
      </c>
      <c r="R51" s="34"/>
    </row>
    <row r="52" spans="1:18" x14ac:dyDescent="0.2">
      <c r="A52" s="12">
        <v>41</v>
      </c>
      <c r="B52" s="27"/>
      <c r="C52" s="27"/>
      <c r="D52" s="27"/>
      <c r="E52" s="27"/>
      <c r="F52" s="27"/>
      <c r="G52" s="27"/>
      <c r="H52" s="27"/>
      <c r="I52" s="22" t="str">
        <f>IF(H52="","",VLOOKUP(H52,種目コード!$C$5:$F$14,2))</f>
        <v/>
      </c>
      <c r="J52" s="27"/>
      <c r="K52" s="27"/>
      <c r="L52" s="22" t="str">
        <f>IF(K52="","",VLOOKUP(K52,種目コード!$C$5:$F$14,2))</f>
        <v/>
      </c>
      <c r="M52" s="27"/>
      <c r="N52" s="27"/>
      <c r="O52" s="22" t="str">
        <f>IF(N52="","",VLOOKUP(N52,種目コード!$C$5:$F$14,2))</f>
        <v/>
      </c>
      <c r="P52" s="27"/>
      <c r="Q52" s="22">
        <f t="shared" si="0"/>
        <v>0</v>
      </c>
      <c r="R52" s="28"/>
    </row>
    <row r="53" spans="1:18" x14ac:dyDescent="0.2">
      <c r="A53" s="12">
        <v>42</v>
      </c>
      <c r="B53" s="27"/>
      <c r="C53" s="27"/>
      <c r="D53" s="27"/>
      <c r="E53" s="27"/>
      <c r="F53" s="27"/>
      <c r="G53" s="27"/>
      <c r="H53" s="27"/>
      <c r="I53" s="22" t="str">
        <f>IF(H53="","",VLOOKUP(H53,種目コード!$C$5:$F$14,2))</f>
        <v/>
      </c>
      <c r="J53" s="27"/>
      <c r="K53" s="27"/>
      <c r="L53" s="22" t="str">
        <f>IF(K53="","",VLOOKUP(K53,種目コード!$C$5:$F$14,2))</f>
        <v/>
      </c>
      <c r="M53" s="27"/>
      <c r="N53" s="27"/>
      <c r="O53" s="22" t="str">
        <f>IF(N53="","",VLOOKUP(N53,種目コード!$C$5:$F$14,2))</f>
        <v/>
      </c>
      <c r="P53" s="27"/>
      <c r="Q53" s="22">
        <f t="shared" si="0"/>
        <v>0</v>
      </c>
      <c r="R53" s="28"/>
    </row>
    <row r="54" spans="1:18" x14ac:dyDescent="0.2">
      <c r="A54" s="12">
        <v>43</v>
      </c>
      <c r="B54" s="27"/>
      <c r="C54" s="27"/>
      <c r="D54" s="27"/>
      <c r="E54" s="27"/>
      <c r="F54" s="27"/>
      <c r="G54" s="27"/>
      <c r="H54" s="27"/>
      <c r="I54" s="22" t="str">
        <f>IF(H54="","",VLOOKUP(H54,種目コード!$C$5:$F$14,2))</f>
        <v/>
      </c>
      <c r="J54" s="27"/>
      <c r="K54" s="27"/>
      <c r="L54" s="22" t="str">
        <f>IF(K54="","",VLOOKUP(K54,種目コード!$C$5:$F$14,2))</f>
        <v/>
      </c>
      <c r="M54" s="27"/>
      <c r="N54" s="27"/>
      <c r="O54" s="22" t="str">
        <f>IF(N54="","",VLOOKUP(N54,種目コード!$C$5:$F$14,2))</f>
        <v/>
      </c>
      <c r="P54" s="27"/>
      <c r="Q54" s="22">
        <f t="shared" si="0"/>
        <v>0</v>
      </c>
      <c r="R54" s="28"/>
    </row>
    <row r="55" spans="1:18" x14ac:dyDescent="0.2">
      <c r="A55" s="12">
        <v>44</v>
      </c>
      <c r="B55" s="27"/>
      <c r="C55" s="27"/>
      <c r="D55" s="27"/>
      <c r="E55" s="27"/>
      <c r="F55" s="27"/>
      <c r="G55" s="27"/>
      <c r="H55" s="27"/>
      <c r="I55" s="22" t="str">
        <f>IF(H55="","",VLOOKUP(H55,種目コード!$C$5:$F$14,2))</f>
        <v/>
      </c>
      <c r="J55" s="27"/>
      <c r="K55" s="27"/>
      <c r="L55" s="22" t="str">
        <f>IF(K55="","",VLOOKUP(K55,種目コード!$C$5:$F$14,2))</f>
        <v/>
      </c>
      <c r="M55" s="27"/>
      <c r="N55" s="27"/>
      <c r="O55" s="22" t="str">
        <f>IF(N55="","",VLOOKUP(N55,種目コード!$C$5:$F$14,2))</f>
        <v/>
      </c>
      <c r="P55" s="27"/>
      <c r="Q55" s="22">
        <f t="shared" si="0"/>
        <v>0</v>
      </c>
      <c r="R55" s="28"/>
    </row>
    <row r="56" spans="1:18" x14ac:dyDescent="0.2">
      <c r="A56" s="12">
        <v>45</v>
      </c>
      <c r="B56" s="27"/>
      <c r="C56" s="27"/>
      <c r="D56" s="27"/>
      <c r="E56" s="27"/>
      <c r="F56" s="27"/>
      <c r="G56" s="27"/>
      <c r="H56" s="27"/>
      <c r="I56" s="22" t="str">
        <f>IF(H56="","",VLOOKUP(H56,種目コード!$C$5:$F$14,2))</f>
        <v/>
      </c>
      <c r="J56" s="27"/>
      <c r="K56" s="27"/>
      <c r="L56" s="22" t="str">
        <f>IF(K56="","",VLOOKUP(K56,種目コード!$C$5:$F$14,2))</f>
        <v/>
      </c>
      <c r="M56" s="27"/>
      <c r="N56" s="27"/>
      <c r="O56" s="22" t="str">
        <f>IF(N56="","",VLOOKUP(N56,種目コード!$C$5:$F$14,2))</f>
        <v/>
      </c>
      <c r="P56" s="27"/>
      <c r="Q56" s="22">
        <f t="shared" si="0"/>
        <v>0</v>
      </c>
      <c r="R56" s="28"/>
    </row>
    <row r="57" spans="1:18" x14ac:dyDescent="0.2">
      <c r="A57" s="18">
        <v>46</v>
      </c>
      <c r="B57" s="31"/>
      <c r="C57" s="31"/>
      <c r="D57" s="31"/>
      <c r="E57" s="31"/>
      <c r="F57" s="31"/>
      <c r="G57" s="31"/>
      <c r="H57" s="31"/>
      <c r="I57" s="36" t="str">
        <f>IF(H57="","",VLOOKUP(H57,種目コード!$C$5:$F$14,2))</f>
        <v/>
      </c>
      <c r="J57" s="31"/>
      <c r="K57" s="31"/>
      <c r="L57" s="36" t="str">
        <f>IF(K57="","",VLOOKUP(K57,種目コード!$C$5:$F$14,2))</f>
        <v/>
      </c>
      <c r="M57" s="31"/>
      <c r="N57" s="31"/>
      <c r="O57" s="36" t="str">
        <f>IF(N57="","",VLOOKUP(N57,種目コード!$C$5:$F$14,2))</f>
        <v/>
      </c>
      <c r="P57" s="31"/>
      <c r="Q57" s="36">
        <f t="shared" si="0"/>
        <v>0</v>
      </c>
      <c r="R57" s="32"/>
    </row>
    <row r="58" spans="1:18" x14ac:dyDescent="0.2">
      <c r="A58" s="12">
        <v>47</v>
      </c>
      <c r="B58" s="27"/>
      <c r="C58" s="27"/>
      <c r="D58" s="27"/>
      <c r="E58" s="27"/>
      <c r="F58" s="27"/>
      <c r="G58" s="27"/>
      <c r="H58" s="27"/>
      <c r="I58" s="22" t="str">
        <f>IF(H58="","",VLOOKUP(H58,種目コード!$C$5:$F$14,2))</f>
        <v/>
      </c>
      <c r="J58" s="27"/>
      <c r="K58" s="27"/>
      <c r="L58" s="22" t="str">
        <f>IF(K58="","",VLOOKUP(K58,種目コード!$C$5:$F$14,2))</f>
        <v/>
      </c>
      <c r="M58" s="27"/>
      <c r="N58" s="27"/>
      <c r="O58" s="22" t="str">
        <f>IF(N58="","",VLOOKUP(N58,種目コード!$C$5:$F$14,2))</f>
        <v/>
      </c>
      <c r="P58" s="27"/>
      <c r="Q58" s="22">
        <f t="shared" si="0"/>
        <v>0</v>
      </c>
      <c r="R58" s="28"/>
    </row>
    <row r="59" spans="1:18" x14ac:dyDescent="0.2">
      <c r="A59" s="12">
        <v>48</v>
      </c>
      <c r="B59" s="27"/>
      <c r="C59" s="27"/>
      <c r="D59" s="27"/>
      <c r="E59" s="27"/>
      <c r="F59" s="27"/>
      <c r="G59" s="27"/>
      <c r="H59" s="27"/>
      <c r="I59" s="22" t="str">
        <f>IF(H59="","",VLOOKUP(H59,種目コード!$C$5:$F$14,2))</f>
        <v/>
      </c>
      <c r="J59" s="27"/>
      <c r="K59" s="27"/>
      <c r="L59" s="22" t="str">
        <f>IF(K59="","",VLOOKUP(K59,種目コード!$C$5:$F$14,2))</f>
        <v/>
      </c>
      <c r="M59" s="27"/>
      <c r="N59" s="27"/>
      <c r="O59" s="22" t="str">
        <f>IF(N59="","",VLOOKUP(N59,種目コード!$C$5:$F$14,2))</f>
        <v/>
      </c>
      <c r="P59" s="27"/>
      <c r="Q59" s="22">
        <f t="shared" si="0"/>
        <v>0</v>
      </c>
      <c r="R59" s="28"/>
    </row>
    <row r="60" spans="1:18" x14ac:dyDescent="0.2">
      <c r="A60" s="12">
        <v>49</v>
      </c>
      <c r="B60" s="27"/>
      <c r="C60" s="27"/>
      <c r="D60" s="27"/>
      <c r="E60" s="27"/>
      <c r="F60" s="27"/>
      <c r="G60" s="27"/>
      <c r="H60" s="27"/>
      <c r="I60" s="22" t="str">
        <f>IF(H60="","",VLOOKUP(H60,種目コード!$C$5:$F$14,2))</f>
        <v/>
      </c>
      <c r="J60" s="27"/>
      <c r="K60" s="27"/>
      <c r="L60" s="22" t="str">
        <f>IF(K60="","",VLOOKUP(K60,種目コード!$C$5:$F$14,2))</f>
        <v/>
      </c>
      <c r="M60" s="27"/>
      <c r="N60" s="27"/>
      <c r="O60" s="22" t="str">
        <f>IF(N60="","",VLOOKUP(N60,種目コード!$C$5:$F$14,2))</f>
        <v/>
      </c>
      <c r="P60" s="27"/>
      <c r="Q60" s="22">
        <f t="shared" si="0"/>
        <v>0</v>
      </c>
      <c r="R60" s="28"/>
    </row>
    <row r="61" spans="1:18" x14ac:dyDescent="0.2">
      <c r="A61" s="16">
        <v>50</v>
      </c>
      <c r="B61" s="33"/>
      <c r="C61" s="33"/>
      <c r="D61" s="33"/>
      <c r="E61" s="33"/>
      <c r="F61" s="33"/>
      <c r="G61" s="33"/>
      <c r="H61" s="33"/>
      <c r="I61" s="24" t="str">
        <f>IF(H61="","",VLOOKUP(H61,種目コード!$C$5:$F$14,2))</f>
        <v/>
      </c>
      <c r="J61" s="33"/>
      <c r="K61" s="33"/>
      <c r="L61" s="24" t="str">
        <f>IF(K61="","",VLOOKUP(K61,種目コード!$C$5:$F$14,2))</f>
        <v/>
      </c>
      <c r="M61" s="33"/>
      <c r="N61" s="33"/>
      <c r="O61" s="24" t="str">
        <f>IF(N61="","",VLOOKUP(N61,種目コード!$C$5:$F$14,2))</f>
        <v/>
      </c>
      <c r="P61" s="33"/>
      <c r="Q61" s="24">
        <f t="shared" si="0"/>
        <v>0</v>
      </c>
      <c r="R61" s="34"/>
    </row>
    <row r="62" spans="1:18" ht="29.25" customHeight="1" x14ac:dyDescent="0.2">
      <c r="P62" s="1" t="s">
        <v>16</v>
      </c>
      <c r="Q62" s="1">
        <f>SUM(Q12:Q61)</f>
        <v>0</v>
      </c>
    </row>
  </sheetData>
  <mergeCells count="11">
    <mergeCell ref="B2:E2"/>
    <mergeCell ref="C4:E4"/>
    <mergeCell ref="C5:E5"/>
    <mergeCell ref="C6:E6"/>
    <mergeCell ref="R10:R11"/>
    <mergeCell ref="H10:J10"/>
    <mergeCell ref="C7:E7"/>
    <mergeCell ref="K10:M10"/>
    <mergeCell ref="N10:P10"/>
    <mergeCell ref="C8:E8"/>
    <mergeCell ref="Q10:Q11"/>
  </mergeCells>
  <phoneticPr fontId="1"/>
  <pageMargins left="0.9055118110236221" right="0" top="0.55118110236220474" bottom="0.55118110236220474" header="0.11811023622047245" footer="0.11811023622047245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4"/>
  <sheetViews>
    <sheetView workbookViewId="0">
      <selection activeCell="E23" sqref="E23"/>
    </sheetView>
  </sheetViews>
  <sheetFormatPr defaultRowHeight="13.2" x14ac:dyDescent="0.2"/>
  <sheetData>
    <row r="3" spans="3:7" ht="13.8" thickBot="1" x14ac:dyDescent="0.25"/>
    <row r="4" spans="3:7" x14ac:dyDescent="0.2">
      <c r="C4" s="3" t="s">
        <v>12</v>
      </c>
      <c r="D4" s="4" t="s">
        <v>13</v>
      </c>
      <c r="E4" s="5" t="s">
        <v>11</v>
      </c>
      <c r="F4" s="6" t="s">
        <v>15</v>
      </c>
    </row>
    <row r="5" spans="3:7" x14ac:dyDescent="0.2">
      <c r="C5" s="8">
        <v>1</v>
      </c>
      <c r="D5" s="9" t="s">
        <v>36</v>
      </c>
      <c r="E5" s="10">
        <v>4000</v>
      </c>
      <c r="F5" s="11" t="s">
        <v>40</v>
      </c>
      <c r="G5">
        <f>COUNTIF(参加申込書!$H$12:$H$61,種目コード!C5)+COUNTIF(参加申込書!$K$12:$K$61,種目コード!C5)+COUNTIF(参加申込書!$N$12:$N$61,種目コード!C5)</f>
        <v>0</v>
      </c>
    </row>
    <row r="6" spans="3:7" x14ac:dyDescent="0.2">
      <c r="C6" s="12">
        <v>2</v>
      </c>
      <c r="D6" s="13" t="s">
        <v>38</v>
      </c>
      <c r="E6" s="14">
        <v>4000</v>
      </c>
      <c r="F6" s="15" t="s">
        <v>40</v>
      </c>
      <c r="G6">
        <f>COUNTIF(参加申込書!$H$12:$H$61,種目コード!C6)+COUNTIF(参加申込書!$K$12:$K$61,種目コード!C6)+COUNTIF(参加申込書!$N$12:$N$61,種目コード!C6)</f>
        <v>0</v>
      </c>
    </row>
    <row r="7" spans="3:7" x14ac:dyDescent="0.2">
      <c r="C7" s="12">
        <v>3</v>
      </c>
      <c r="D7" s="13" t="s">
        <v>30</v>
      </c>
      <c r="E7" s="14">
        <v>3000</v>
      </c>
      <c r="F7" s="15">
        <v>2000</v>
      </c>
      <c r="G7">
        <f>COUNTIF(参加申込書!$H$12:$H$61,種目コード!C7)+COUNTIF(参加申込書!$K$12:$K$61,種目コード!C7)+COUNTIF(参加申込書!$N$12:$N$61,種目コード!C7)</f>
        <v>0</v>
      </c>
    </row>
    <row r="8" spans="3:7" x14ac:dyDescent="0.2">
      <c r="C8" s="12">
        <v>4</v>
      </c>
      <c r="D8" s="13" t="s">
        <v>32</v>
      </c>
      <c r="E8" s="14">
        <v>3000</v>
      </c>
      <c r="F8" s="15">
        <v>2000</v>
      </c>
      <c r="G8">
        <f>COUNTIF(参加申込書!$H$12:$H$61,種目コード!C8)+COUNTIF(参加申込書!$K$12:$K$61,種目コード!C8)+COUNTIF(参加申込書!$N$12:$N$61,種目コード!C8)</f>
        <v>0</v>
      </c>
    </row>
    <row r="9" spans="3:7" x14ac:dyDescent="0.2">
      <c r="C9" s="12">
        <v>5</v>
      </c>
      <c r="D9" s="13" t="s">
        <v>34</v>
      </c>
      <c r="E9" s="14" t="s">
        <v>40</v>
      </c>
      <c r="F9" s="15">
        <v>2000</v>
      </c>
      <c r="G9">
        <f>COUNTIF(参加申込書!$H$12:$H$61,種目コード!C9)+COUNTIF(参加申込書!$K$12:$K$61,種目コード!C9)+COUNTIF(参加申込書!$N$12:$N$61,種目コード!C9)</f>
        <v>0</v>
      </c>
    </row>
    <row r="10" spans="3:7" x14ac:dyDescent="0.2">
      <c r="C10" s="12">
        <v>6</v>
      </c>
      <c r="D10" s="13" t="s">
        <v>25</v>
      </c>
      <c r="E10" s="14">
        <v>2000</v>
      </c>
      <c r="F10" s="15">
        <v>1500</v>
      </c>
      <c r="G10">
        <f>COUNTIF(参加申込書!$H$12:$H$61,種目コード!C10)+COUNTIF(参加申込書!$K$12:$K$61,種目コード!C10)+COUNTIF(参加申込書!$N$12:$N$61,種目コード!C10)</f>
        <v>0</v>
      </c>
    </row>
    <row r="11" spans="3:7" x14ac:dyDescent="0.2">
      <c r="C11" s="12">
        <v>7</v>
      </c>
      <c r="D11" s="13" t="s">
        <v>26</v>
      </c>
      <c r="E11" s="14">
        <v>2000</v>
      </c>
      <c r="F11" s="15">
        <v>1500</v>
      </c>
      <c r="G11">
        <f>COUNTIF(参加申込書!$H$12:$H$61,種目コード!C11)+COUNTIF(参加申込書!$K$12:$K$61,種目コード!C11)+COUNTIF(参加申込書!$N$12:$N$61,種目コード!C11)</f>
        <v>0</v>
      </c>
    </row>
    <row r="12" spans="3:7" x14ac:dyDescent="0.2">
      <c r="C12" s="12">
        <v>8</v>
      </c>
      <c r="D12" s="13" t="s">
        <v>27</v>
      </c>
      <c r="E12" s="14">
        <v>2000</v>
      </c>
      <c r="F12" s="15">
        <v>1500</v>
      </c>
      <c r="G12">
        <f>COUNTIF(参加申込書!$H$12:$H$61,種目コード!C12)+COUNTIF(参加申込書!$K$12:$K$61,種目コード!C12)+COUNTIF(参加申込書!$N$12:$N$61,種目コード!C12)</f>
        <v>0</v>
      </c>
    </row>
    <row r="13" spans="3:7" x14ac:dyDescent="0.2">
      <c r="C13" s="12">
        <v>9</v>
      </c>
      <c r="D13" s="13" t="s">
        <v>28</v>
      </c>
      <c r="E13" s="14">
        <v>2000</v>
      </c>
      <c r="F13" s="15">
        <v>1500</v>
      </c>
      <c r="G13">
        <f>COUNTIF(参加申込書!$H$12:$H$61,種目コード!C13)+COUNTIF(参加申込書!$K$12:$K$61,種目コード!C13)+COUNTIF(参加申込書!$N$12:$N$61,種目コード!C13)</f>
        <v>0</v>
      </c>
    </row>
    <row r="14" spans="3:7" ht="13.8" thickBot="1" x14ac:dyDescent="0.25">
      <c r="C14" s="7"/>
      <c r="D14" s="19"/>
      <c r="E14" s="41"/>
      <c r="F14" s="20"/>
      <c r="G14">
        <f>COUNTIF(参加申込書!$H$12:$H$61,種目コード!C14)+COUNTIF(参加申込書!$K$12:$K$61,種目コード!C14)+COUNTIF(参加申込書!$N$12:$N$61,種目コード!C14)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種目コード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eriko</dc:creator>
  <cp:lastModifiedBy>卓宏 野畑</cp:lastModifiedBy>
  <cp:lastPrinted>2017-02-25T05:41:20Z</cp:lastPrinted>
  <dcterms:created xsi:type="dcterms:W3CDTF">2009-04-06T01:06:14Z</dcterms:created>
  <dcterms:modified xsi:type="dcterms:W3CDTF">2025-03-16T11:24:16Z</dcterms:modified>
</cp:coreProperties>
</file>