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2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6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3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5c05d2b46021a1/ドキュメント/指紋認証/大会ｴﾝﾄﾘｰや承諾書や成績/令和７年度/新しいフォルダー/"/>
    </mc:Choice>
  </mc:AlternateContent>
  <xr:revisionPtr revIDLastSave="4" documentId="8_{9EA0A89F-9035-426A-9782-09CCEC4F22E1}" xr6:coauthVersionLast="47" xr6:coauthVersionMax="47" xr10:uidLastSave="{B9136D42-B2D9-4A5E-A93B-7A60E1B8C7A2}"/>
  <bookViews>
    <workbookView xWindow="-108" yWindow="-108" windowWidth="23256" windowHeight="12456" xr2:uid="{00000000-000D-0000-FFFF-FFFF00000000}"/>
  </bookViews>
  <sheets>
    <sheet name="参加申込書" sheetId="3" r:id="rId1"/>
    <sheet name="種目コード" sheetId="4" r:id="rId2"/>
  </sheets>
  <definedNames>
    <definedName name="_xlnm.Print_Area" localSheetId="0">参加申込書!$A$1:$N$62</definedName>
  </definedNames>
  <calcPr calcId="191029"/>
</workbook>
</file>

<file path=xl/calcChain.xml><?xml version="1.0" encoding="utf-8"?>
<calcChain xmlns="http://schemas.openxmlformats.org/spreadsheetml/2006/main">
  <c r="G6" i="4" l="1"/>
  <c r="H6" i="4"/>
  <c r="G7" i="4"/>
  <c r="H7" i="4"/>
  <c r="G8" i="4"/>
  <c r="H8" i="4"/>
  <c r="H5" i="4"/>
  <c r="G5" i="4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K18" i="3"/>
  <c r="K21" i="3"/>
  <c r="K35" i="3"/>
  <c r="K12" i="3"/>
  <c r="K15" i="3"/>
  <c r="K24" i="3"/>
  <c r="K31" i="3"/>
  <c r="K16" i="3"/>
  <c r="H34" i="3"/>
  <c r="H18" i="3"/>
  <c r="H21" i="3"/>
  <c r="H35" i="3"/>
  <c r="H12" i="3"/>
  <c r="H15" i="3"/>
  <c r="H24" i="3"/>
  <c r="H31" i="3"/>
  <c r="H16" i="3"/>
  <c r="H22" i="3"/>
  <c r="H23" i="3"/>
  <c r="H28" i="3"/>
  <c r="K61" i="3" l="1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29" i="3"/>
  <c r="K25" i="3"/>
  <c r="K19" i="3"/>
  <c r="K17" i="3"/>
  <c r="K39" i="3"/>
  <c r="K27" i="3"/>
  <c r="K38" i="3"/>
  <c r="K33" i="3"/>
  <c r="K14" i="3"/>
  <c r="K13" i="3"/>
  <c r="K37" i="3"/>
  <c r="K36" i="3"/>
  <c r="K26" i="3"/>
  <c r="K28" i="3"/>
  <c r="K23" i="3"/>
  <c r="K22" i="3"/>
  <c r="K34" i="3"/>
  <c r="K30" i="3"/>
  <c r="K20" i="3"/>
  <c r="K3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29" i="3"/>
  <c r="H25" i="3"/>
  <c r="H19" i="3"/>
  <c r="H17" i="3"/>
  <c r="H39" i="3"/>
  <c r="H27" i="3"/>
  <c r="H38" i="3"/>
  <c r="H33" i="3"/>
  <c r="H14" i="3"/>
  <c r="H13" i="3"/>
  <c r="H37" i="3"/>
  <c r="H36" i="3"/>
  <c r="H26" i="3"/>
  <c r="H30" i="3"/>
  <c r="H20" i="3"/>
  <c r="H32" i="3"/>
</calcChain>
</file>

<file path=xl/sharedStrings.xml><?xml version="1.0" encoding="utf-8"?>
<sst xmlns="http://schemas.openxmlformats.org/spreadsheetml/2006/main" count="40" uniqueCount="34">
  <si>
    <t>性別</t>
    <rPh sb="0" eb="2">
      <t>セイベツ</t>
    </rPh>
    <phoneticPr fontId="1"/>
  </si>
  <si>
    <t>Ｎｏ</t>
    <phoneticPr fontId="1"/>
  </si>
  <si>
    <t>氏名</t>
    <rPh sb="0" eb="2">
      <t>シメイ</t>
    </rPh>
    <phoneticPr fontId="1"/>
  </si>
  <si>
    <t>ふりがな</t>
    <phoneticPr fontId="1"/>
  </si>
  <si>
    <t>日ラＩＤ</t>
    <rPh sb="0" eb="1">
      <t>ニチ</t>
    </rPh>
    <phoneticPr fontId="1"/>
  </si>
  <si>
    <t>種目コード</t>
    <rPh sb="0" eb="2">
      <t>シュモク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</si>
  <si>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</si>
  <si>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</si>
  <si>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成年</t>
    <rPh sb="0" eb="2">
      <t>セイネン</t>
    </rPh>
    <phoneticPr fontId="1"/>
  </si>
  <si>
    <t>コード</t>
    <phoneticPr fontId="1"/>
  </si>
  <si>
    <t>種目名</t>
    <rPh sb="0" eb="2">
      <t>シュモク</t>
    </rPh>
    <rPh sb="2" eb="3">
      <t>メイ</t>
    </rPh>
    <phoneticPr fontId="1"/>
  </si>
  <si>
    <t>成年or少年</t>
    <rPh sb="0" eb="2">
      <t>セイネン</t>
    </rPh>
    <rPh sb="4" eb="6">
      <t>ショウネン</t>
    </rPh>
    <phoneticPr fontId="1"/>
  </si>
  <si>
    <t>少年</t>
    <rPh sb="0" eb="2">
      <t>ショウネン</t>
    </rPh>
    <phoneticPr fontId="1"/>
  </si>
  <si>
    <t>参加料合計</t>
    <rPh sb="0" eb="3">
      <t>サンカリョウ</t>
    </rPh>
    <rPh sb="3" eb="5">
      <t>ゴウケイ</t>
    </rPh>
    <phoneticPr fontId="1"/>
  </si>
  <si>
    <t>備考（用具カぶりや要望等）</t>
    <rPh sb="0" eb="2">
      <t>ビコウ</t>
    </rPh>
    <rPh sb="3" eb="5">
      <t>ヨウグ</t>
    </rPh>
    <rPh sb="9" eb="11">
      <t>ヨウボウ</t>
    </rPh>
    <rPh sb="11" eb="12">
      <t>トウ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</si>
  <si>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</si>
  <si>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</si>
  <si>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</si>
  <si>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</si>
  <si>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申し込み月日</t>
    <rPh sb="0" eb="1">
      <t>モウ</t>
    </rPh>
    <rPh sb="2" eb="3">
      <t>コ</t>
    </rPh>
    <rPh sb="4" eb="6">
      <t>ガッピ</t>
    </rPh>
    <phoneticPr fontId="1"/>
  </si>
  <si>
    <t>高校生以下</t>
    <rPh sb="0" eb="3">
      <t>コウコウセイ</t>
    </rPh>
    <rPh sb="3" eb="5">
      <t>イカ</t>
    </rPh>
    <phoneticPr fontId="1"/>
  </si>
  <si>
    <t>AP60MW</t>
  </si>
  <si>
    <t>AR60MW</t>
  </si>
  <si>
    <t>AR60MW</t>
    <phoneticPr fontId="1"/>
  </si>
  <si>
    <t>AP60MW</t>
    <phoneticPr fontId="1"/>
  </si>
  <si>
    <t>BR60MW</t>
  </si>
  <si>
    <t>BR60MW</t>
    <phoneticPr fontId="1"/>
  </si>
  <si>
    <t>BP60MW</t>
  </si>
  <si>
    <t>BP60MW</t>
    <phoneticPr fontId="1"/>
  </si>
  <si>
    <t>１日目参加種目</t>
    <rPh sb="1" eb="3">
      <t>ニチメ</t>
    </rPh>
    <rPh sb="3" eb="5">
      <t>サンカ</t>
    </rPh>
    <rPh sb="5" eb="7">
      <t>シュモク</t>
    </rPh>
    <phoneticPr fontId="1"/>
  </si>
  <si>
    <t>２日目参加種目</t>
    <rPh sb="1" eb="3">
      <t>ニチメ</t>
    </rPh>
    <rPh sb="3" eb="5">
      <t>サンカ</t>
    </rPh>
    <rPh sb="5" eb="7">
      <t>シュモク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</si>
  <si>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</si>
  <si>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</si>
  <si>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令和7年度 夏季めじろんカップ R＆P　参加申し込みシート</t>
    <rPh sb="0" eb="2">
      <t>レイワ</t>
    </rPh>
    <rPh sb="3" eb="4">
      <t>ネン</t>
    </rPh>
    <rPh sb="4" eb="5">
      <t>ド</t>
    </rPh>
    <rPh sb="6" eb="8">
      <t>カキ</t>
    </rPh>
    <rPh sb="20" eb="22">
      <t>サンカ</t>
    </rPh>
    <rPh sb="22" eb="23">
      <t>モウ</t>
    </rPh>
    <rPh sb="24" eb="2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</si>
</sst>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F800]dddd\,\ mmmm\ dd\,\ yyyy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2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5" fontId="0" fillId="2" borderId="7" xfId="0" applyNumberFormat="1" applyFill="1" applyBorder="1" applyAlignment="1">
      <alignment horizontal="center" vertical="center" shrinkToFit="1"/>
    </xf>
    <xf numFmtId="5" fontId="0" fillId="2" borderId="8" xfId="0" applyNumberForma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vertical="center" shrinkToFit="1"/>
    </xf>
    <xf numFmtId="5" fontId="0" fillId="2" borderId="10" xfId="0" applyNumberFormat="1" applyFill="1" applyBorder="1" applyAlignment="1">
      <alignment horizontal="center" vertical="center" shrinkToFit="1"/>
    </xf>
    <xf numFmtId="5" fontId="0" fillId="2" borderId="11" xfId="0" applyNumberForma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vertical="center" shrinkToFit="1"/>
    </xf>
    <xf numFmtId="5" fontId="0" fillId="2" borderId="17" xfId="0" applyNumberFormat="1" applyFill="1" applyBorder="1" applyAlignment="1">
      <alignment horizontal="center" vertical="center" shrinkToFit="1"/>
    </xf>
    <xf numFmtId="5" fontId="0" fillId="2" borderId="18" xfId="0" applyNumberForma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0" xfId="0" applyFill="1" applyBorder="1" applyAlignment="1">
      <alignment vertical="center" shrinkToFit="1"/>
    </xf>
    <xf numFmtId="5" fontId="0" fillId="2" borderId="20" xfId="0" applyNumberFormat="1" applyFill="1" applyBorder="1" applyAlignment="1">
      <alignment horizontal="center" vertical="center" shrinkToFit="1"/>
    </xf>
    <xf numFmtId="5" fontId="0" fillId="2" borderId="21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3" fillId="0" borderId="10" xfId="1" applyBorder="1" applyAlignment="1">
      <alignment horizontal="left" vertical="center" shrinkToFit="1"/>
    </xf>
    <xf numFmtId="176" fontId="0" fillId="0" borderId="17" xfId="0" applyNumberFormat="1" applyBorder="1" applyAlignment="1">
      <alignment horizontal="left" vertical="center" shrinkToFit="1"/>
    </xf>
    <xf numFmtId="176" fontId="0" fillId="0" borderId="18" xfId="0" applyNumberFormat="1" applyBorder="1" applyAlignment="1">
      <alignment horizontal="left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10/relationships/person" Target="persons/person2.xml"/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0.xml"/><Relationship Id="rId17" Type="http://schemas.microsoft.com/office/2017/10/relationships/person" Target="persons/person6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1.xml"/><Relationship Id="rId5" Type="http://schemas.openxmlformats.org/officeDocument/2006/relationships/sharedStrings" Target="sharedStrings.xml"/><Relationship Id="rId15" Type="http://schemas.microsoft.com/office/2017/10/relationships/person" Target="persons/person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2"/>
  <sheetViews>
    <sheetView tabSelected="1" zoomScale="115" zoomScaleNormal="115" workbookViewId="0">
      <pane xSplit="1" ySplit="11" topLeftCell="B12" activePane="bottomRight" state="frozen"/>
      <selection pane="topRight" activeCell="B1" sqref="B1"/>
      <selection pane="bottomLeft" activeCell="A19" sqref="A19"/>
      <selection pane="bottomRight" activeCell="C17" sqref="C17"/>
    </sheetView>
  </sheetViews>
  <sheetFormatPr defaultColWidth="9" defaultRowHeight="13.2" x14ac:dyDescent="0.2"/>
  <cols>
    <col min="1" max="1" width="9" style="1"/>
    <col min="2" max="2" width="14.109375" style="1" customWidth="1"/>
    <col min="3" max="3" width="13.33203125" style="1" customWidth="1"/>
    <col min="4" max="4" width="15.44140625" style="1" customWidth="1"/>
    <col min="5" max="6" width="9" style="1"/>
    <col min="7" max="7" width="7.109375" style="1" customWidth="1"/>
    <col min="8" max="8" width="12.6640625" style="1" bestFit="1" customWidth="1"/>
    <col min="9" max="13" width="9" style="1"/>
    <col min="14" max="14" width="18.6640625" style="1" customWidth="1"/>
    <col min="15" max="16384" width="9" style="1"/>
  </cols>
  <sheetData>
    <row r="2" spans="1:14" ht="16.8" thickBot="1" x14ac:dyDescent="0.25">
      <c r="B2" s="62" t="s">
        <v>33</v>
      </c>
      <c r="C2" s="62"/>
      <c r="D2" s="62"/>
      <c r="E2" s="62"/>
    </row>
    <row r="3" spans="1:14" ht="13.8" thickBot="1" x14ac:dyDescent="0.25">
      <c r="G3" s="3" t="s">
        <v>9</v>
      </c>
      <c r="H3" s="4" t="s">
        <v>10</v>
      </c>
      <c r="I3" s="5" t="s">
        <v>8</v>
      </c>
      <c r="J3" s="6" t="s">
        <v>20</v>
      </c>
    </row>
    <row r="4" spans="1:14" x14ac:dyDescent="0.2">
      <c r="B4" s="2" t="s">
        <v>15</v>
      </c>
      <c r="C4" s="63"/>
      <c r="D4" s="63"/>
      <c r="E4" s="64"/>
      <c r="G4" s="8">
        <v>1</v>
      </c>
      <c r="H4" s="9" t="s">
        <v>23</v>
      </c>
      <c r="I4" s="10">
        <v>2500</v>
      </c>
      <c r="J4" s="11">
        <v>1500</v>
      </c>
    </row>
    <row r="5" spans="1:14" x14ac:dyDescent="0.2">
      <c r="B5" s="12" t="s">
        <v>16</v>
      </c>
      <c r="C5" s="65"/>
      <c r="D5" s="65"/>
      <c r="E5" s="66"/>
      <c r="G5" s="12">
        <v>2</v>
      </c>
      <c r="H5" s="13" t="s">
        <v>24</v>
      </c>
      <c r="I5" s="14">
        <v>2500</v>
      </c>
      <c r="J5" s="15">
        <v>1500</v>
      </c>
    </row>
    <row r="6" spans="1:14" x14ac:dyDescent="0.2">
      <c r="B6" s="12" t="s">
        <v>17</v>
      </c>
      <c r="C6" s="65"/>
      <c r="D6" s="65"/>
      <c r="E6" s="66"/>
      <c r="G6" s="17">
        <v>3</v>
      </c>
      <c r="H6" s="38" t="s">
        <v>26</v>
      </c>
      <c r="I6" s="39">
        <v>2500</v>
      </c>
      <c r="J6" s="40">
        <v>1500</v>
      </c>
    </row>
    <row r="7" spans="1:14" x14ac:dyDescent="0.2">
      <c r="B7" s="12" t="s">
        <v>18</v>
      </c>
      <c r="C7" s="71"/>
      <c r="D7" s="65"/>
      <c r="E7" s="66"/>
      <c r="G7" s="12">
        <v>4</v>
      </c>
      <c r="H7" s="13" t="s">
        <v>28</v>
      </c>
      <c r="I7" s="14">
        <v>2500</v>
      </c>
      <c r="J7" s="15">
        <v>1500</v>
      </c>
    </row>
    <row r="8" spans="1:14" ht="13.8" thickBot="1" x14ac:dyDescent="0.25">
      <c r="B8" s="7" t="s">
        <v>19</v>
      </c>
      <c r="C8" s="72"/>
      <c r="D8" s="72"/>
      <c r="E8" s="73"/>
      <c r="G8" s="7"/>
      <c r="H8" s="19"/>
      <c r="I8" s="20"/>
      <c r="J8" s="21"/>
    </row>
    <row r="9" spans="1:14" ht="13.8" thickBot="1" x14ac:dyDescent="0.25"/>
    <row r="10" spans="1:14" x14ac:dyDescent="0.2">
      <c r="A10" s="2"/>
      <c r="B10" s="22"/>
      <c r="C10" s="22"/>
      <c r="D10" s="22"/>
      <c r="E10" s="22"/>
      <c r="F10" s="42"/>
      <c r="G10" s="69" t="s">
        <v>29</v>
      </c>
      <c r="H10" s="70"/>
      <c r="I10" s="67"/>
      <c r="J10" s="69" t="s">
        <v>30</v>
      </c>
      <c r="K10" s="70"/>
      <c r="L10" s="67"/>
      <c r="M10" s="74" t="s">
        <v>13</v>
      </c>
      <c r="N10" s="67" t="s">
        <v>14</v>
      </c>
    </row>
    <row r="11" spans="1:14" x14ac:dyDescent="0.2">
      <c r="A11" s="16" t="s">
        <v>1</v>
      </c>
      <c r="B11" s="25" t="s">
        <v>2</v>
      </c>
      <c r="C11" s="25" t="s">
        <v>3</v>
      </c>
      <c r="D11" s="25" t="s">
        <v>4</v>
      </c>
      <c r="E11" s="25" t="s">
        <v>0</v>
      </c>
      <c r="F11" s="43" t="s">
        <v>11</v>
      </c>
      <c r="G11" s="16" t="s">
        <v>5</v>
      </c>
      <c r="H11" s="25" t="s">
        <v>6</v>
      </c>
      <c r="I11" s="41" t="s">
        <v>7</v>
      </c>
      <c r="J11" s="16" t="s">
        <v>5</v>
      </c>
      <c r="K11" s="25" t="s">
        <v>6</v>
      </c>
      <c r="L11" s="41" t="s">
        <v>7</v>
      </c>
      <c r="M11" s="75"/>
      <c r="N11" s="68"/>
    </row>
    <row r="12" spans="1:14" x14ac:dyDescent="0.2">
      <c r="A12" s="8">
        <v>1</v>
      </c>
      <c r="B12" s="26"/>
      <c r="C12" s="26"/>
      <c r="D12" s="26"/>
      <c r="E12" s="26"/>
      <c r="F12" s="44"/>
      <c r="G12" s="50"/>
      <c r="H12" s="24" t="str">
        <f>IF(G12="","",VLOOKUP(G12,種目コード!$C$5:$F$14,2))</f>
        <v/>
      </c>
      <c r="I12" s="27"/>
      <c r="J12" s="50"/>
      <c r="K12" s="24" t="str">
        <f>IF(J12="","",VLOOKUP(J12,種目コード!$C$5:$F$14,2))</f>
        <v/>
      </c>
      <c r="L12" s="27"/>
      <c r="M12" s="58">
        <f>I12+L12</f>
        <v>0</v>
      </c>
      <c r="N12" s="27"/>
    </row>
    <row r="13" spans="1:14" x14ac:dyDescent="0.2">
      <c r="A13" s="12">
        <v>2</v>
      </c>
      <c r="B13" s="28"/>
      <c r="C13" s="28"/>
      <c r="D13" s="28"/>
      <c r="E13" s="28"/>
      <c r="F13" s="45"/>
      <c r="G13" s="51"/>
      <c r="H13" s="23" t="str">
        <f>IF(G13="","",VLOOKUP(G13,種目コード!$C$5:$F$14,2))</f>
        <v/>
      </c>
      <c r="I13" s="29"/>
      <c r="J13" s="51"/>
      <c r="K13" s="23" t="str">
        <f>IF(J13="","",VLOOKUP(J13,種目コード!$C$5:$F$14,2))</f>
        <v/>
      </c>
      <c r="L13" s="29"/>
      <c r="M13" s="59">
        <f t="shared" ref="M13:M61" si="0">I13+L13</f>
        <v>0</v>
      </c>
      <c r="N13" s="29"/>
    </row>
    <row r="14" spans="1:14" x14ac:dyDescent="0.2">
      <c r="A14" s="12">
        <v>3</v>
      </c>
      <c r="B14" s="28"/>
      <c r="C14" s="28"/>
      <c r="D14" s="28"/>
      <c r="E14" s="28"/>
      <c r="F14" s="45"/>
      <c r="G14" s="51"/>
      <c r="H14" s="23" t="str">
        <f>IF(G14="","",VLOOKUP(G14,種目コード!$C$5:$F$14,2))</f>
        <v/>
      </c>
      <c r="I14" s="29"/>
      <c r="J14" s="51"/>
      <c r="K14" s="23" t="str">
        <f>IF(J14="","",VLOOKUP(J14,種目コード!$C$5:$F$14,2))</f>
        <v/>
      </c>
      <c r="L14" s="29"/>
      <c r="M14" s="59">
        <f t="shared" si="0"/>
        <v>0</v>
      </c>
      <c r="N14" s="29"/>
    </row>
    <row r="15" spans="1:14" x14ac:dyDescent="0.2">
      <c r="A15" s="12">
        <v>4</v>
      </c>
      <c r="B15" s="26"/>
      <c r="C15" s="26"/>
      <c r="D15" s="26"/>
      <c r="E15" s="26"/>
      <c r="F15" s="44"/>
      <c r="G15" s="50"/>
      <c r="H15" s="23" t="str">
        <f>IF(G15="","",VLOOKUP(G15,種目コード!$C$5:$F$14,2))</f>
        <v/>
      </c>
      <c r="I15" s="29"/>
      <c r="J15" s="51"/>
      <c r="K15" s="23" t="str">
        <f>IF(J15="","",VLOOKUP(J15,種目コード!$C$5:$F$14,2))</f>
        <v/>
      </c>
      <c r="L15" s="29"/>
      <c r="M15" s="59">
        <f t="shared" si="0"/>
        <v>0</v>
      </c>
      <c r="N15" s="29"/>
    </row>
    <row r="16" spans="1:14" x14ac:dyDescent="0.2">
      <c r="A16" s="17">
        <v>5</v>
      </c>
      <c r="B16" s="30"/>
      <c r="C16" s="30"/>
      <c r="D16" s="30"/>
      <c r="E16" s="30"/>
      <c r="F16" s="46"/>
      <c r="G16" s="52"/>
      <c r="H16" s="23" t="str">
        <f>IF(G16="","",VLOOKUP(G16,種目コード!$C$5:$F$14,2))</f>
        <v/>
      </c>
      <c r="I16" s="31"/>
      <c r="J16" s="52"/>
      <c r="K16" s="23" t="str">
        <f>IF(J16="","",VLOOKUP(J16,種目コード!$C$5:$F$14,2))</f>
        <v/>
      </c>
      <c r="L16" s="31"/>
      <c r="M16" s="60">
        <f t="shared" si="0"/>
        <v>0</v>
      </c>
      <c r="N16" s="31"/>
    </row>
    <row r="17" spans="1:14" x14ac:dyDescent="0.2">
      <c r="A17" s="18">
        <v>6</v>
      </c>
      <c r="B17" s="32"/>
      <c r="C17" s="32"/>
      <c r="D17" s="32"/>
      <c r="E17" s="32"/>
      <c r="F17" s="47"/>
      <c r="G17" s="53"/>
      <c r="H17" s="23" t="str">
        <f>IF(G17="","",VLOOKUP(G17,種目コード!$C$5:$F$14,2))</f>
        <v/>
      </c>
      <c r="I17" s="33"/>
      <c r="J17" s="53"/>
      <c r="K17" s="23" t="str">
        <f>IF(J17="","",VLOOKUP(J17,種目コード!$C$5:$F$14,2))</f>
        <v/>
      </c>
      <c r="L17" s="33"/>
      <c r="M17" s="61">
        <f t="shared" si="0"/>
        <v>0</v>
      </c>
      <c r="N17" s="33"/>
    </row>
    <row r="18" spans="1:14" x14ac:dyDescent="0.2">
      <c r="A18" s="12">
        <v>7</v>
      </c>
      <c r="B18" s="28"/>
      <c r="C18" s="28"/>
      <c r="D18" s="28"/>
      <c r="E18" s="28"/>
      <c r="F18" s="45"/>
      <c r="G18" s="51"/>
      <c r="H18" s="23" t="str">
        <f>IF(G18="","",VLOOKUP(G18,種目コード!$C$5:$F$14,2))</f>
        <v/>
      </c>
      <c r="I18" s="29"/>
      <c r="J18" s="51"/>
      <c r="K18" s="23" t="str">
        <f>IF(J18="","",VLOOKUP(J18,種目コード!$C$5:$F$14,2))</f>
        <v/>
      </c>
      <c r="L18" s="29"/>
      <c r="M18" s="59">
        <f t="shared" si="0"/>
        <v>0</v>
      </c>
      <c r="N18" s="29"/>
    </row>
    <row r="19" spans="1:14" x14ac:dyDescent="0.2">
      <c r="A19" s="12">
        <v>8</v>
      </c>
      <c r="B19" s="28"/>
      <c r="C19" s="28"/>
      <c r="D19" s="28"/>
      <c r="E19" s="28"/>
      <c r="F19" s="45"/>
      <c r="G19" s="51"/>
      <c r="H19" s="23" t="str">
        <f>IF(G19="","",VLOOKUP(G19,種目コード!$C$5:$F$14,2))</f>
        <v/>
      </c>
      <c r="I19" s="29"/>
      <c r="J19" s="51"/>
      <c r="K19" s="23" t="str">
        <f>IF(J19="","",VLOOKUP(J19,種目コード!$C$5:$F$14,2))</f>
        <v/>
      </c>
      <c r="L19" s="29"/>
      <c r="M19" s="59">
        <f t="shared" si="0"/>
        <v>0</v>
      </c>
      <c r="N19" s="29"/>
    </row>
    <row r="20" spans="1:14" x14ac:dyDescent="0.2">
      <c r="A20" s="12">
        <v>9</v>
      </c>
      <c r="B20" s="28"/>
      <c r="C20" s="28"/>
      <c r="D20" s="28"/>
      <c r="E20" s="28"/>
      <c r="F20" s="45"/>
      <c r="G20" s="51"/>
      <c r="H20" s="23" t="str">
        <f>IF(G20="","",VLOOKUP(G20,種目コード!$C$5:$F$14,2))</f>
        <v/>
      </c>
      <c r="I20" s="29"/>
      <c r="J20" s="51"/>
      <c r="K20" s="23" t="str">
        <f>IF(J20="","",VLOOKUP(J20,種目コード!$C$5:$F$14,2))</f>
        <v/>
      </c>
      <c r="L20" s="29"/>
      <c r="M20" s="59">
        <f t="shared" si="0"/>
        <v>0</v>
      </c>
      <c r="N20" s="29"/>
    </row>
    <row r="21" spans="1:14" x14ac:dyDescent="0.2">
      <c r="A21" s="16">
        <v>10</v>
      </c>
      <c r="B21" s="34"/>
      <c r="C21" s="34"/>
      <c r="D21" s="34"/>
      <c r="E21" s="34"/>
      <c r="F21" s="48"/>
      <c r="G21" s="54"/>
      <c r="H21" s="23" t="str">
        <f>IF(G21="","",VLOOKUP(G21,種目コード!$C$5:$F$14,2))</f>
        <v/>
      </c>
      <c r="I21" s="35"/>
      <c r="J21" s="54"/>
      <c r="K21" s="23" t="str">
        <f>IF(J21="","",VLOOKUP(J21,種目コード!$C$5:$F$14,2))</f>
        <v/>
      </c>
      <c r="L21" s="35"/>
      <c r="M21" s="49">
        <f t="shared" si="0"/>
        <v>0</v>
      </c>
      <c r="N21" s="35"/>
    </row>
    <row r="22" spans="1:14" x14ac:dyDescent="0.2">
      <c r="A22" s="8">
        <v>11</v>
      </c>
      <c r="B22" s="26"/>
      <c r="C22" s="26"/>
      <c r="D22" s="26"/>
      <c r="E22" s="26"/>
      <c r="F22" s="44"/>
      <c r="G22" s="50"/>
      <c r="H22" s="23" t="str">
        <f>IF(G22="","",VLOOKUP(G22,種目コード!$C$5:$F$14,2))</f>
        <v/>
      </c>
      <c r="I22" s="27"/>
      <c r="J22" s="50"/>
      <c r="K22" s="23" t="str">
        <f>IF(J22="","",VLOOKUP(J22,種目コード!$C$5:$F$14,2))</f>
        <v/>
      </c>
      <c r="L22" s="27"/>
      <c r="M22" s="58">
        <f t="shared" si="0"/>
        <v>0</v>
      </c>
      <c r="N22" s="27"/>
    </row>
    <row r="23" spans="1:14" x14ac:dyDescent="0.2">
      <c r="A23" s="12">
        <v>12</v>
      </c>
      <c r="B23" s="28"/>
      <c r="C23" s="28"/>
      <c r="D23" s="28"/>
      <c r="E23" s="28"/>
      <c r="F23" s="45"/>
      <c r="G23" s="51"/>
      <c r="H23" s="23" t="str">
        <f>IF(G23="","",VLOOKUP(G23,種目コード!$C$5:$F$14,2))</f>
        <v/>
      </c>
      <c r="I23" s="29"/>
      <c r="J23" s="51"/>
      <c r="K23" s="23" t="str">
        <f>IF(J23="","",VLOOKUP(J23,種目コード!$C$5:$F$14,2))</f>
        <v/>
      </c>
      <c r="L23" s="29"/>
      <c r="M23" s="59">
        <f t="shared" si="0"/>
        <v>0</v>
      </c>
      <c r="N23" s="29"/>
    </row>
    <row r="24" spans="1:14" x14ac:dyDescent="0.2">
      <c r="A24" s="12">
        <v>13</v>
      </c>
      <c r="B24" s="28"/>
      <c r="C24" s="28"/>
      <c r="D24" s="28"/>
      <c r="E24" s="28"/>
      <c r="F24" s="45"/>
      <c r="G24" s="51"/>
      <c r="H24" s="23" t="str">
        <f>IF(G24="","",VLOOKUP(G24,種目コード!$C$5:$F$14,2))</f>
        <v/>
      </c>
      <c r="I24" s="29"/>
      <c r="J24" s="51"/>
      <c r="K24" s="23" t="str">
        <f>IF(J24="","",VLOOKUP(J24,種目コード!$C$5:$F$14,2))</f>
        <v/>
      </c>
      <c r="L24" s="29"/>
      <c r="M24" s="59">
        <f t="shared" si="0"/>
        <v>0</v>
      </c>
      <c r="N24" s="29"/>
    </row>
    <row r="25" spans="1:14" x14ac:dyDescent="0.2">
      <c r="A25" s="12">
        <v>14</v>
      </c>
      <c r="B25" s="34"/>
      <c r="C25" s="34"/>
      <c r="D25" s="34"/>
      <c r="E25" s="34"/>
      <c r="F25" s="48"/>
      <c r="G25" s="54"/>
      <c r="H25" s="23" t="str">
        <f>IF(G25="","",VLOOKUP(G25,種目コード!$C$5:$F$14,2))</f>
        <v/>
      </c>
      <c r="I25" s="29"/>
      <c r="J25" s="51"/>
      <c r="K25" s="23" t="str">
        <f>IF(J25="","",VLOOKUP(J25,種目コード!$C$5:$F$14,2))</f>
        <v/>
      </c>
      <c r="L25" s="29"/>
      <c r="M25" s="59">
        <f t="shared" si="0"/>
        <v>0</v>
      </c>
      <c r="N25" s="29"/>
    </row>
    <row r="26" spans="1:14" x14ac:dyDescent="0.2">
      <c r="A26" s="17">
        <v>15</v>
      </c>
      <c r="B26" s="30"/>
      <c r="C26" s="30"/>
      <c r="D26" s="30"/>
      <c r="E26" s="30"/>
      <c r="F26" s="46"/>
      <c r="G26" s="52"/>
      <c r="H26" s="23" t="str">
        <f>IF(G26="","",VLOOKUP(G26,種目コード!$C$5:$F$14,2))</f>
        <v/>
      </c>
      <c r="I26" s="31"/>
      <c r="J26" s="52"/>
      <c r="K26" s="36" t="str">
        <f>IF(J26="","",VLOOKUP(J26,種目コード!$C$5:$F$14,2))</f>
        <v/>
      </c>
      <c r="L26" s="31"/>
      <c r="M26" s="60">
        <f t="shared" si="0"/>
        <v>0</v>
      </c>
      <c r="N26" s="31"/>
    </row>
    <row r="27" spans="1:14" x14ac:dyDescent="0.2">
      <c r="A27" s="18">
        <v>16</v>
      </c>
      <c r="B27" s="32"/>
      <c r="C27" s="32"/>
      <c r="D27" s="32"/>
      <c r="E27" s="32"/>
      <c r="F27" s="47"/>
      <c r="G27" s="53"/>
      <c r="H27" s="37" t="str">
        <f>IF(G27="","",VLOOKUP(G27,種目コード!$C$5:$F$14,2))</f>
        <v/>
      </c>
      <c r="I27" s="33"/>
      <c r="J27" s="53"/>
      <c r="K27" s="37" t="str">
        <f>IF(J27="","",VLOOKUP(J27,種目コード!$C$5:$F$14,2))</f>
        <v/>
      </c>
      <c r="L27" s="33"/>
      <c r="M27" s="61">
        <f t="shared" si="0"/>
        <v>0</v>
      </c>
      <c r="N27" s="33"/>
    </row>
    <row r="28" spans="1:14" x14ac:dyDescent="0.2">
      <c r="A28" s="12">
        <v>17</v>
      </c>
      <c r="B28" s="28"/>
      <c r="C28" s="28"/>
      <c r="D28" s="28"/>
      <c r="E28" s="28"/>
      <c r="F28" s="45"/>
      <c r="G28" s="51"/>
      <c r="H28" s="23" t="str">
        <f>IF(G28="","",VLOOKUP(G28,種目コード!$C$5:$F$14,2))</f>
        <v/>
      </c>
      <c r="I28" s="29"/>
      <c r="J28" s="51"/>
      <c r="K28" s="23" t="str">
        <f>IF(J28="","",VLOOKUP(J28,種目コード!$C$5:$F$14,2))</f>
        <v/>
      </c>
      <c r="L28" s="29"/>
      <c r="M28" s="59">
        <f t="shared" si="0"/>
        <v>0</v>
      </c>
      <c r="N28" s="29"/>
    </row>
    <row r="29" spans="1:14" x14ac:dyDescent="0.2">
      <c r="A29" s="12">
        <v>18</v>
      </c>
      <c r="B29" s="28"/>
      <c r="C29" s="28"/>
      <c r="D29" s="28"/>
      <c r="E29" s="28"/>
      <c r="F29" s="45"/>
      <c r="G29" s="51"/>
      <c r="H29" s="23" t="str">
        <f>IF(G29="","",VLOOKUP(G29,種目コード!$C$5:$F$14,2))</f>
        <v/>
      </c>
      <c r="I29" s="29"/>
      <c r="J29" s="51"/>
      <c r="K29" s="23" t="str">
        <f>IF(J29="","",VLOOKUP(J29,種目コード!$C$5:$F$14,2))</f>
        <v/>
      </c>
      <c r="L29" s="29"/>
      <c r="M29" s="59">
        <f t="shared" si="0"/>
        <v>0</v>
      </c>
      <c r="N29" s="29"/>
    </row>
    <row r="30" spans="1:14" x14ac:dyDescent="0.2">
      <c r="A30" s="12">
        <v>19</v>
      </c>
      <c r="B30" s="28"/>
      <c r="C30" s="28"/>
      <c r="D30" s="28"/>
      <c r="E30" s="28"/>
      <c r="F30" s="45"/>
      <c r="G30" s="51"/>
      <c r="H30" s="23" t="str">
        <f>IF(G30="","",VLOOKUP(G30,種目コード!$C$5:$F$14,2))</f>
        <v/>
      </c>
      <c r="I30" s="29"/>
      <c r="J30" s="51"/>
      <c r="K30" s="23" t="str">
        <f>IF(J30="","",VLOOKUP(J30,種目コード!$C$5:$F$14,2))</f>
        <v/>
      </c>
      <c r="L30" s="29"/>
      <c r="M30" s="59">
        <f t="shared" si="0"/>
        <v>0</v>
      </c>
      <c r="N30" s="29"/>
    </row>
    <row r="31" spans="1:14" x14ac:dyDescent="0.2">
      <c r="A31" s="16">
        <v>20</v>
      </c>
      <c r="B31" s="34"/>
      <c r="C31" s="34"/>
      <c r="D31" s="34"/>
      <c r="E31" s="34"/>
      <c r="F31" s="48"/>
      <c r="G31" s="54"/>
      <c r="H31" s="25" t="str">
        <f>IF(G31="","",VLOOKUP(G31,種目コード!$C$5:$F$14,2))</f>
        <v/>
      </c>
      <c r="I31" s="35"/>
      <c r="J31" s="54"/>
      <c r="K31" s="25" t="str">
        <f>IF(J31="","",VLOOKUP(J31,種目コード!$C$5:$F$14,2))</f>
        <v/>
      </c>
      <c r="L31" s="35"/>
      <c r="M31" s="49">
        <f t="shared" si="0"/>
        <v>0</v>
      </c>
      <c r="N31" s="35"/>
    </row>
    <row r="32" spans="1:14" x14ac:dyDescent="0.2">
      <c r="A32" s="8">
        <v>21</v>
      </c>
      <c r="B32" s="26"/>
      <c r="C32" s="26"/>
      <c r="D32" s="26"/>
      <c r="E32" s="26"/>
      <c r="F32" s="44"/>
      <c r="G32" s="50"/>
      <c r="H32" s="24" t="str">
        <f>IF(G32="","",VLOOKUP(G32,種目コード!$C$5:$F$14,2))</f>
        <v/>
      </c>
      <c r="I32" s="27"/>
      <c r="J32" s="50"/>
      <c r="K32" s="24" t="str">
        <f>IF(J32="","",VLOOKUP(J32,種目コード!$C$5:$F$14,2))</f>
        <v/>
      </c>
      <c r="L32" s="27"/>
      <c r="M32" s="58">
        <f t="shared" si="0"/>
        <v>0</v>
      </c>
      <c r="N32" s="27"/>
    </row>
    <row r="33" spans="1:14" x14ac:dyDescent="0.2">
      <c r="A33" s="12">
        <v>22</v>
      </c>
      <c r="B33" s="28"/>
      <c r="C33" s="28"/>
      <c r="D33" s="28"/>
      <c r="E33" s="28"/>
      <c r="F33" s="45"/>
      <c r="G33" s="51"/>
      <c r="H33" s="23" t="str">
        <f>IF(G33="","",VLOOKUP(G33,種目コード!$C$5:$F$14,2))</f>
        <v/>
      </c>
      <c r="I33" s="29"/>
      <c r="J33" s="51"/>
      <c r="K33" s="23" t="str">
        <f>IF(J33="","",VLOOKUP(J33,種目コード!$C$5:$F$14,2))</f>
        <v/>
      </c>
      <c r="L33" s="29"/>
      <c r="M33" s="59">
        <f t="shared" si="0"/>
        <v>0</v>
      </c>
      <c r="N33" s="29"/>
    </row>
    <row r="34" spans="1:14" x14ac:dyDescent="0.2">
      <c r="A34" s="12">
        <v>23</v>
      </c>
      <c r="B34" s="28"/>
      <c r="C34" s="28"/>
      <c r="D34" s="28"/>
      <c r="E34" s="28"/>
      <c r="F34" s="45"/>
      <c r="G34" s="51"/>
      <c r="H34" s="23" t="str">
        <f>IF(G34="","",VLOOKUP(G34,種目コード!$C$5:$F$14,2))</f>
        <v/>
      </c>
      <c r="I34" s="29"/>
      <c r="J34" s="51"/>
      <c r="K34" s="23" t="str">
        <f>IF(J34="","",VLOOKUP(J34,種目コード!$C$5:$F$14,2))</f>
        <v/>
      </c>
      <c r="L34" s="29"/>
      <c r="M34" s="59">
        <f t="shared" si="0"/>
        <v>0</v>
      </c>
      <c r="N34" s="29"/>
    </row>
    <row r="35" spans="1:14" x14ac:dyDescent="0.2">
      <c r="A35" s="12">
        <v>24</v>
      </c>
      <c r="B35" s="28"/>
      <c r="C35" s="28"/>
      <c r="D35" s="28"/>
      <c r="E35" s="28"/>
      <c r="F35" s="45"/>
      <c r="G35" s="51"/>
      <c r="H35" s="23" t="str">
        <f>IF(G35="","",VLOOKUP(G35,種目コード!$C$5:$F$14,2))</f>
        <v/>
      </c>
      <c r="I35" s="29"/>
      <c r="J35" s="51"/>
      <c r="K35" s="23" t="str">
        <f>IF(J35="","",VLOOKUP(J35,種目コード!$C$5:$F$14,2))</f>
        <v/>
      </c>
      <c r="L35" s="29"/>
      <c r="M35" s="59">
        <f t="shared" si="0"/>
        <v>0</v>
      </c>
      <c r="N35" s="29"/>
    </row>
    <row r="36" spans="1:14" x14ac:dyDescent="0.2">
      <c r="A36" s="12">
        <v>25</v>
      </c>
      <c r="B36" s="28"/>
      <c r="C36" s="28"/>
      <c r="D36" s="28"/>
      <c r="E36" s="28"/>
      <c r="F36" s="45"/>
      <c r="G36" s="51"/>
      <c r="H36" s="23" t="str">
        <f>IF(G36="","",VLOOKUP(G36,種目コード!$C$5:$F$14,2))</f>
        <v/>
      </c>
      <c r="I36" s="29"/>
      <c r="J36" s="51"/>
      <c r="K36" s="23" t="str">
        <f>IF(J36="","",VLOOKUP(J36,種目コード!$C$5:$F$14,2))</f>
        <v/>
      </c>
      <c r="L36" s="29"/>
      <c r="M36" s="59">
        <f t="shared" si="0"/>
        <v>0</v>
      </c>
      <c r="N36" s="29"/>
    </row>
    <row r="37" spans="1:14" x14ac:dyDescent="0.2">
      <c r="A37" s="18">
        <v>26</v>
      </c>
      <c r="B37" s="32"/>
      <c r="C37" s="32"/>
      <c r="D37" s="32"/>
      <c r="E37" s="32"/>
      <c r="F37" s="47"/>
      <c r="G37" s="53"/>
      <c r="H37" s="37" t="str">
        <f>IF(G37="","",VLOOKUP(G37,種目コード!$C$5:$F$14,2))</f>
        <v/>
      </c>
      <c r="I37" s="33"/>
      <c r="J37" s="53"/>
      <c r="K37" s="37" t="str">
        <f>IF(J37="","",VLOOKUP(J37,種目コード!$C$5:$F$14,2))</f>
        <v/>
      </c>
      <c r="L37" s="33"/>
      <c r="M37" s="61">
        <f t="shared" si="0"/>
        <v>0</v>
      </c>
      <c r="N37" s="33"/>
    </row>
    <row r="38" spans="1:14" x14ac:dyDescent="0.2">
      <c r="A38" s="12">
        <v>27</v>
      </c>
      <c r="B38" s="28"/>
      <c r="C38" s="28"/>
      <c r="D38" s="28"/>
      <c r="E38" s="28"/>
      <c r="F38" s="45"/>
      <c r="G38" s="51"/>
      <c r="H38" s="23" t="str">
        <f>IF(G38="","",VLOOKUP(G38,種目コード!$C$5:$F$14,2))</f>
        <v/>
      </c>
      <c r="I38" s="29"/>
      <c r="J38" s="51"/>
      <c r="K38" s="23" t="str">
        <f>IF(J38="","",VLOOKUP(J38,種目コード!$C$5:$F$14,2))</f>
        <v/>
      </c>
      <c r="L38" s="29"/>
      <c r="M38" s="59">
        <f t="shared" si="0"/>
        <v>0</v>
      </c>
      <c r="N38" s="29"/>
    </row>
    <row r="39" spans="1:14" x14ac:dyDescent="0.2">
      <c r="A39" s="12">
        <v>28</v>
      </c>
      <c r="B39" s="28"/>
      <c r="C39" s="28"/>
      <c r="D39" s="28"/>
      <c r="E39" s="28"/>
      <c r="F39" s="45"/>
      <c r="G39" s="51"/>
      <c r="H39" s="23" t="str">
        <f>IF(G39="","",VLOOKUP(G39,種目コード!$C$5:$F$14,2))</f>
        <v/>
      </c>
      <c r="I39" s="29"/>
      <c r="J39" s="51"/>
      <c r="K39" s="23" t="str">
        <f>IF(J39="","",VLOOKUP(J39,種目コード!$C$5:$F$14,2))</f>
        <v/>
      </c>
      <c r="L39" s="29"/>
      <c r="M39" s="59">
        <f t="shared" si="0"/>
        <v>0</v>
      </c>
      <c r="N39" s="29"/>
    </row>
    <row r="40" spans="1:14" x14ac:dyDescent="0.2">
      <c r="A40" s="12">
        <v>29</v>
      </c>
      <c r="B40" s="28"/>
      <c r="C40" s="28"/>
      <c r="D40" s="28"/>
      <c r="E40" s="28"/>
      <c r="F40" s="45"/>
      <c r="G40" s="51"/>
      <c r="H40" s="23" t="str">
        <f>IF(G40="","",VLOOKUP(G40,種目コード!$C$5:$F$14,2))</f>
        <v/>
      </c>
      <c r="I40" s="29"/>
      <c r="J40" s="51"/>
      <c r="K40" s="23" t="str">
        <f>IF(J40="","",VLOOKUP(J40,種目コード!$C$5:$F$14,2))</f>
        <v/>
      </c>
      <c r="L40" s="29"/>
      <c r="M40" s="59">
        <f t="shared" si="0"/>
        <v>0</v>
      </c>
      <c r="N40" s="29"/>
    </row>
    <row r="41" spans="1:14" x14ac:dyDescent="0.2">
      <c r="A41" s="16">
        <v>30</v>
      </c>
      <c r="B41" s="34"/>
      <c r="C41" s="34"/>
      <c r="D41" s="34"/>
      <c r="E41" s="34"/>
      <c r="F41" s="48"/>
      <c r="G41" s="54"/>
      <c r="H41" s="25" t="str">
        <f>IF(G41="","",VLOOKUP(G41,種目コード!$C$5:$F$14,2))</f>
        <v/>
      </c>
      <c r="I41" s="35"/>
      <c r="J41" s="54"/>
      <c r="K41" s="25" t="str">
        <f>IF(J41="","",VLOOKUP(J41,種目コード!$C$5:$F$14,2))</f>
        <v/>
      </c>
      <c r="L41" s="35"/>
      <c r="M41" s="49">
        <f t="shared" si="0"/>
        <v>0</v>
      </c>
      <c r="N41" s="35"/>
    </row>
    <row r="42" spans="1:14" x14ac:dyDescent="0.2">
      <c r="A42" s="8">
        <v>31</v>
      </c>
      <c r="B42" s="26"/>
      <c r="C42" s="26"/>
      <c r="D42" s="26"/>
      <c r="E42" s="26"/>
      <c r="F42" s="44"/>
      <c r="G42" s="50"/>
      <c r="H42" s="24" t="str">
        <f>IF(G42="","",VLOOKUP(G42,種目コード!$C$5:$F$14,2))</f>
        <v/>
      </c>
      <c r="I42" s="27"/>
      <c r="J42" s="50"/>
      <c r="K42" s="24" t="str">
        <f>IF(J42="","",VLOOKUP(J42,種目コード!$C$5:$F$14,2))</f>
        <v/>
      </c>
      <c r="L42" s="27"/>
      <c r="M42" s="58">
        <f t="shared" si="0"/>
        <v>0</v>
      </c>
      <c r="N42" s="27"/>
    </row>
    <row r="43" spans="1:14" x14ac:dyDescent="0.2">
      <c r="A43" s="12">
        <v>32</v>
      </c>
      <c r="B43" s="28"/>
      <c r="C43" s="28"/>
      <c r="D43" s="28"/>
      <c r="E43" s="28"/>
      <c r="F43" s="45"/>
      <c r="G43" s="51"/>
      <c r="H43" s="23" t="str">
        <f>IF(G43="","",VLOOKUP(G43,種目コード!$C$5:$F$14,2))</f>
        <v/>
      </c>
      <c r="I43" s="29"/>
      <c r="J43" s="51"/>
      <c r="K43" s="23" t="str">
        <f>IF(J43="","",VLOOKUP(J43,種目コード!$C$5:$F$14,2))</f>
        <v/>
      </c>
      <c r="L43" s="29"/>
      <c r="M43" s="59">
        <f t="shared" si="0"/>
        <v>0</v>
      </c>
      <c r="N43" s="29"/>
    </row>
    <row r="44" spans="1:14" x14ac:dyDescent="0.2">
      <c r="A44" s="12">
        <v>33</v>
      </c>
      <c r="B44" s="28"/>
      <c r="C44" s="28"/>
      <c r="D44" s="28"/>
      <c r="E44" s="28"/>
      <c r="F44" s="45"/>
      <c r="G44" s="51"/>
      <c r="H44" s="23" t="str">
        <f>IF(G44="","",VLOOKUP(G44,種目コード!$C$5:$F$14,2))</f>
        <v/>
      </c>
      <c r="I44" s="29"/>
      <c r="J44" s="51"/>
      <c r="K44" s="23" t="str">
        <f>IF(J44="","",VLOOKUP(J44,種目コード!$C$5:$F$14,2))</f>
        <v/>
      </c>
      <c r="L44" s="29"/>
      <c r="M44" s="59">
        <f t="shared" si="0"/>
        <v>0</v>
      </c>
      <c r="N44" s="29"/>
    </row>
    <row r="45" spans="1:14" x14ac:dyDescent="0.2">
      <c r="A45" s="12">
        <v>34</v>
      </c>
      <c r="B45" s="28"/>
      <c r="C45" s="28"/>
      <c r="D45" s="28"/>
      <c r="E45" s="28"/>
      <c r="F45" s="45"/>
      <c r="G45" s="51"/>
      <c r="H45" s="23" t="str">
        <f>IF(G45="","",VLOOKUP(G45,種目コード!$C$5:$F$14,2))</f>
        <v/>
      </c>
      <c r="I45" s="29"/>
      <c r="J45" s="51"/>
      <c r="K45" s="23" t="str">
        <f>IF(J45="","",VLOOKUP(J45,種目コード!$C$5:$F$14,2))</f>
        <v/>
      </c>
      <c r="L45" s="29"/>
      <c r="M45" s="59">
        <f t="shared" si="0"/>
        <v>0</v>
      </c>
      <c r="N45" s="29"/>
    </row>
    <row r="46" spans="1:14" x14ac:dyDescent="0.2">
      <c r="A46" s="17">
        <v>35</v>
      </c>
      <c r="B46" s="30"/>
      <c r="C46" s="30"/>
      <c r="D46" s="30"/>
      <c r="E46" s="30"/>
      <c r="F46" s="46"/>
      <c r="G46" s="52"/>
      <c r="H46" s="36" t="str">
        <f>IF(G46="","",VLOOKUP(G46,種目コード!$C$5:$F$14,2))</f>
        <v/>
      </c>
      <c r="I46" s="31"/>
      <c r="J46" s="52"/>
      <c r="K46" s="36" t="str">
        <f>IF(J46="","",VLOOKUP(J46,種目コード!$C$5:$F$14,2))</f>
        <v/>
      </c>
      <c r="L46" s="31"/>
      <c r="M46" s="60">
        <f t="shared" si="0"/>
        <v>0</v>
      </c>
      <c r="N46" s="31"/>
    </row>
    <row r="47" spans="1:14" x14ac:dyDescent="0.2">
      <c r="A47" s="18">
        <v>36</v>
      </c>
      <c r="B47" s="32"/>
      <c r="C47" s="32"/>
      <c r="D47" s="32"/>
      <c r="E47" s="32"/>
      <c r="F47" s="47"/>
      <c r="G47" s="53"/>
      <c r="H47" s="37" t="str">
        <f>IF(G47="","",VLOOKUP(G47,種目コード!$C$5:$F$14,2))</f>
        <v/>
      </c>
      <c r="I47" s="33"/>
      <c r="J47" s="53"/>
      <c r="K47" s="37" t="str">
        <f>IF(J47="","",VLOOKUP(J47,種目コード!$C$5:$F$14,2))</f>
        <v/>
      </c>
      <c r="L47" s="33"/>
      <c r="M47" s="61">
        <f t="shared" si="0"/>
        <v>0</v>
      </c>
      <c r="N47" s="33"/>
    </row>
    <row r="48" spans="1:14" x14ac:dyDescent="0.2">
      <c r="A48" s="12">
        <v>37</v>
      </c>
      <c r="B48" s="28"/>
      <c r="C48" s="28"/>
      <c r="D48" s="28"/>
      <c r="E48" s="28"/>
      <c r="F48" s="45"/>
      <c r="G48" s="51"/>
      <c r="H48" s="23" t="str">
        <f>IF(G48="","",VLOOKUP(G48,種目コード!$C$5:$F$14,2))</f>
        <v/>
      </c>
      <c r="I48" s="29"/>
      <c r="J48" s="51"/>
      <c r="K48" s="23" t="str">
        <f>IF(J48="","",VLOOKUP(J48,種目コード!$C$5:$F$14,2))</f>
        <v/>
      </c>
      <c r="L48" s="29"/>
      <c r="M48" s="59">
        <f t="shared" si="0"/>
        <v>0</v>
      </c>
      <c r="N48" s="29"/>
    </row>
    <row r="49" spans="1:14" x14ac:dyDescent="0.2">
      <c r="A49" s="12">
        <v>38</v>
      </c>
      <c r="B49" s="28"/>
      <c r="C49" s="28"/>
      <c r="D49" s="28"/>
      <c r="E49" s="28"/>
      <c r="F49" s="45"/>
      <c r="G49" s="51"/>
      <c r="H49" s="23" t="str">
        <f>IF(G49="","",VLOOKUP(G49,種目コード!$C$5:$F$14,2))</f>
        <v/>
      </c>
      <c r="I49" s="29"/>
      <c r="J49" s="51"/>
      <c r="K49" s="23" t="str">
        <f>IF(J49="","",VLOOKUP(J49,種目コード!$C$5:$F$14,2))</f>
        <v/>
      </c>
      <c r="L49" s="29"/>
      <c r="M49" s="59">
        <f t="shared" si="0"/>
        <v>0</v>
      </c>
      <c r="N49" s="29"/>
    </row>
    <row r="50" spans="1:14" x14ac:dyDescent="0.2">
      <c r="A50" s="12">
        <v>39</v>
      </c>
      <c r="B50" s="28"/>
      <c r="C50" s="28"/>
      <c r="D50" s="28"/>
      <c r="E50" s="28"/>
      <c r="F50" s="45"/>
      <c r="G50" s="51"/>
      <c r="H50" s="23" t="str">
        <f>IF(G50="","",VLOOKUP(G50,種目コード!$C$5:$F$14,2))</f>
        <v/>
      </c>
      <c r="I50" s="29"/>
      <c r="J50" s="51"/>
      <c r="K50" s="23" t="str">
        <f>IF(J50="","",VLOOKUP(J50,種目コード!$C$5:$F$14,2))</f>
        <v/>
      </c>
      <c r="L50" s="29"/>
      <c r="M50" s="59">
        <f t="shared" si="0"/>
        <v>0</v>
      </c>
      <c r="N50" s="29"/>
    </row>
    <row r="51" spans="1:14" x14ac:dyDescent="0.2">
      <c r="A51" s="16">
        <v>40</v>
      </c>
      <c r="B51" s="34"/>
      <c r="C51" s="34"/>
      <c r="D51" s="34"/>
      <c r="E51" s="34"/>
      <c r="F51" s="48"/>
      <c r="G51" s="54"/>
      <c r="H51" s="25" t="str">
        <f>IF(G51="","",VLOOKUP(G51,種目コード!$C$5:$F$14,2))</f>
        <v/>
      </c>
      <c r="I51" s="35"/>
      <c r="J51" s="54"/>
      <c r="K51" s="25" t="str">
        <f>IF(J51="","",VLOOKUP(J51,種目コード!$C$5:$F$14,2))</f>
        <v/>
      </c>
      <c r="L51" s="35"/>
      <c r="M51" s="49">
        <f t="shared" si="0"/>
        <v>0</v>
      </c>
      <c r="N51" s="35"/>
    </row>
    <row r="52" spans="1:14" x14ac:dyDescent="0.2">
      <c r="A52" s="12">
        <v>41</v>
      </c>
      <c r="B52" s="28"/>
      <c r="C52" s="28"/>
      <c r="D52" s="28"/>
      <c r="E52" s="28"/>
      <c r="F52" s="45"/>
      <c r="G52" s="51"/>
      <c r="H52" s="23" t="str">
        <f>IF(G52="","",VLOOKUP(G52,種目コード!$C$5:$F$14,2))</f>
        <v/>
      </c>
      <c r="I52" s="29"/>
      <c r="J52" s="51"/>
      <c r="K52" s="23" t="str">
        <f>IF(J52="","",VLOOKUP(J52,種目コード!$C$5:$F$14,2))</f>
        <v/>
      </c>
      <c r="L52" s="29"/>
      <c r="M52" s="59">
        <f t="shared" si="0"/>
        <v>0</v>
      </c>
      <c r="N52" s="29"/>
    </row>
    <row r="53" spans="1:14" x14ac:dyDescent="0.2">
      <c r="A53" s="12">
        <v>42</v>
      </c>
      <c r="B53" s="28"/>
      <c r="C53" s="28"/>
      <c r="D53" s="28"/>
      <c r="E53" s="28"/>
      <c r="F53" s="45"/>
      <c r="G53" s="51"/>
      <c r="H53" s="23" t="str">
        <f>IF(G53="","",VLOOKUP(G53,種目コード!$C$5:$F$14,2))</f>
        <v/>
      </c>
      <c r="I53" s="29"/>
      <c r="J53" s="51"/>
      <c r="K53" s="23" t="str">
        <f>IF(J53="","",VLOOKUP(J53,種目コード!$C$5:$F$14,2))</f>
        <v/>
      </c>
      <c r="L53" s="29"/>
      <c r="M53" s="59">
        <f t="shared" si="0"/>
        <v>0</v>
      </c>
      <c r="N53" s="29"/>
    </row>
    <row r="54" spans="1:14" x14ac:dyDescent="0.2">
      <c r="A54" s="12">
        <v>43</v>
      </c>
      <c r="B54" s="28"/>
      <c r="C54" s="28"/>
      <c r="D54" s="28"/>
      <c r="E54" s="28"/>
      <c r="F54" s="45"/>
      <c r="G54" s="51"/>
      <c r="H54" s="23" t="str">
        <f>IF(G54="","",VLOOKUP(G54,種目コード!$C$5:$F$14,2))</f>
        <v/>
      </c>
      <c r="I54" s="29"/>
      <c r="J54" s="51"/>
      <c r="K54" s="23" t="str">
        <f>IF(J54="","",VLOOKUP(J54,種目コード!$C$5:$F$14,2))</f>
        <v/>
      </c>
      <c r="L54" s="29"/>
      <c r="M54" s="59">
        <f t="shared" si="0"/>
        <v>0</v>
      </c>
      <c r="N54" s="29"/>
    </row>
    <row r="55" spans="1:14" x14ac:dyDescent="0.2">
      <c r="A55" s="12">
        <v>44</v>
      </c>
      <c r="B55" s="28"/>
      <c r="C55" s="28"/>
      <c r="D55" s="28"/>
      <c r="E55" s="28"/>
      <c r="F55" s="45"/>
      <c r="G55" s="51"/>
      <c r="H55" s="23" t="str">
        <f>IF(G55="","",VLOOKUP(G55,種目コード!$C$5:$F$14,2))</f>
        <v/>
      </c>
      <c r="I55" s="29"/>
      <c r="J55" s="51"/>
      <c r="K55" s="23" t="str">
        <f>IF(J55="","",VLOOKUP(J55,種目コード!$C$5:$F$14,2))</f>
        <v/>
      </c>
      <c r="L55" s="29"/>
      <c r="M55" s="59">
        <f t="shared" si="0"/>
        <v>0</v>
      </c>
      <c r="N55" s="29"/>
    </row>
    <row r="56" spans="1:14" x14ac:dyDescent="0.2">
      <c r="A56" s="12">
        <v>45</v>
      </c>
      <c r="B56" s="28"/>
      <c r="C56" s="28"/>
      <c r="D56" s="28"/>
      <c r="E56" s="28"/>
      <c r="F56" s="45"/>
      <c r="G56" s="51"/>
      <c r="H56" s="23" t="str">
        <f>IF(G56="","",VLOOKUP(G56,種目コード!$C$5:$F$14,2))</f>
        <v/>
      </c>
      <c r="I56" s="29"/>
      <c r="J56" s="51"/>
      <c r="K56" s="23" t="str">
        <f>IF(J56="","",VLOOKUP(J56,種目コード!$C$5:$F$14,2))</f>
        <v/>
      </c>
      <c r="L56" s="29"/>
      <c r="M56" s="59">
        <f t="shared" si="0"/>
        <v>0</v>
      </c>
      <c r="N56" s="29"/>
    </row>
    <row r="57" spans="1:14" x14ac:dyDescent="0.2">
      <c r="A57" s="18">
        <v>46</v>
      </c>
      <c r="B57" s="32"/>
      <c r="C57" s="32"/>
      <c r="D57" s="32"/>
      <c r="E57" s="32"/>
      <c r="F57" s="47"/>
      <c r="G57" s="53"/>
      <c r="H57" s="37" t="str">
        <f>IF(G57="","",VLOOKUP(G57,種目コード!$C$5:$F$14,2))</f>
        <v/>
      </c>
      <c r="I57" s="33"/>
      <c r="J57" s="53"/>
      <c r="K57" s="37" t="str">
        <f>IF(J57="","",VLOOKUP(J57,種目コード!$C$5:$F$14,2))</f>
        <v/>
      </c>
      <c r="L57" s="33"/>
      <c r="M57" s="61">
        <f t="shared" si="0"/>
        <v>0</v>
      </c>
      <c r="N57" s="33"/>
    </row>
    <row r="58" spans="1:14" x14ac:dyDescent="0.2">
      <c r="A58" s="12">
        <v>47</v>
      </c>
      <c r="B58" s="28"/>
      <c r="C58" s="28"/>
      <c r="D58" s="28"/>
      <c r="E58" s="28"/>
      <c r="F58" s="45"/>
      <c r="G58" s="51"/>
      <c r="H58" s="23" t="str">
        <f>IF(G58="","",VLOOKUP(G58,種目コード!$C$5:$F$14,2))</f>
        <v/>
      </c>
      <c r="I58" s="29"/>
      <c r="J58" s="51"/>
      <c r="K58" s="23" t="str">
        <f>IF(J58="","",VLOOKUP(J58,種目コード!$C$5:$F$14,2))</f>
        <v/>
      </c>
      <c r="L58" s="29"/>
      <c r="M58" s="59">
        <f t="shared" si="0"/>
        <v>0</v>
      </c>
      <c r="N58" s="29"/>
    </row>
    <row r="59" spans="1:14" x14ac:dyDescent="0.2">
      <c r="A59" s="12">
        <v>48</v>
      </c>
      <c r="B59" s="28"/>
      <c r="C59" s="28"/>
      <c r="D59" s="28"/>
      <c r="E59" s="28"/>
      <c r="F59" s="45"/>
      <c r="G59" s="51"/>
      <c r="H59" s="23" t="str">
        <f>IF(G59="","",VLOOKUP(G59,種目コード!$C$5:$F$14,2))</f>
        <v/>
      </c>
      <c r="I59" s="29"/>
      <c r="J59" s="51"/>
      <c r="K59" s="23" t="str">
        <f>IF(J59="","",VLOOKUP(J59,種目コード!$C$5:$F$14,2))</f>
        <v/>
      </c>
      <c r="L59" s="29"/>
      <c r="M59" s="59">
        <f t="shared" si="0"/>
        <v>0</v>
      </c>
      <c r="N59" s="29"/>
    </row>
    <row r="60" spans="1:14" x14ac:dyDescent="0.2">
      <c r="A60" s="12">
        <v>49</v>
      </c>
      <c r="B60" s="28"/>
      <c r="C60" s="28"/>
      <c r="D60" s="28"/>
      <c r="E60" s="28"/>
      <c r="F60" s="45"/>
      <c r="G60" s="51"/>
      <c r="H60" s="23" t="str">
        <f>IF(G60="","",VLOOKUP(G60,種目コード!$C$5:$F$14,2))</f>
        <v/>
      </c>
      <c r="I60" s="29"/>
      <c r="J60" s="51"/>
      <c r="K60" s="23" t="str">
        <f>IF(J60="","",VLOOKUP(J60,種目コード!$C$5:$F$14,2))</f>
        <v/>
      </c>
      <c r="L60" s="29"/>
      <c r="M60" s="59">
        <f t="shared" si="0"/>
        <v>0</v>
      </c>
      <c r="N60" s="29"/>
    </row>
    <row r="61" spans="1:14" ht="13.8" thickBot="1" x14ac:dyDescent="0.25">
      <c r="A61" s="16">
        <v>50</v>
      </c>
      <c r="B61" s="34"/>
      <c r="C61" s="34"/>
      <c r="D61" s="34"/>
      <c r="E61" s="34"/>
      <c r="F61" s="48"/>
      <c r="G61" s="55"/>
      <c r="H61" s="56" t="str">
        <f>IF(G61="","",VLOOKUP(G61,種目コード!$C$5:$F$14,2))</f>
        <v/>
      </c>
      <c r="I61" s="57"/>
      <c r="J61" s="55"/>
      <c r="K61" s="56" t="str">
        <f>IF(J61="","",VLOOKUP(J61,種目コード!$C$5:$F$14,2))</f>
        <v/>
      </c>
      <c r="L61" s="57"/>
      <c r="M61" s="49">
        <f t="shared" si="0"/>
        <v>0</v>
      </c>
      <c r="N61" s="35"/>
    </row>
    <row r="62" spans="1:14" x14ac:dyDescent="0.2">
      <c r="M62" s="1">
        <f>SUM(M12:M61)</f>
        <v>0</v>
      </c>
    </row>
  </sheetData>
  <sortState xmlns:xlrd2="http://schemas.microsoft.com/office/spreadsheetml/2017/richdata2" ref="B12:N39">
    <sortCondition ref="B12:B39"/>
  </sortState>
  <mergeCells count="10">
    <mergeCell ref="B2:E2"/>
    <mergeCell ref="C4:E4"/>
    <mergeCell ref="C5:E5"/>
    <mergeCell ref="C6:E6"/>
    <mergeCell ref="N10:N11"/>
    <mergeCell ref="G10:I10"/>
    <mergeCell ref="C7:E7"/>
    <mergeCell ref="J10:L10"/>
    <mergeCell ref="C8:E8"/>
    <mergeCell ref="M10:M11"/>
  </mergeCells>
  <phoneticPr fontId="1"/>
  <pageMargins left="0.9055118110236221" right="0" top="0.55118110236220474" bottom="0.55118110236220474" header="0.11811023622047245" footer="0.11811023622047245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14"/>
  <sheetViews>
    <sheetView workbookViewId="0">
      <selection activeCell="G12" sqref="G12"/>
    </sheetView>
  </sheetViews>
  <sheetFormatPr defaultColWidth="8.88671875" defaultRowHeight="13.2" x14ac:dyDescent="0.2"/>
  <sheetData>
    <row r="3" spans="3:8" ht="13.8" thickBot="1" x14ac:dyDescent="0.25"/>
    <row r="4" spans="3:8" x14ac:dyDescent="0.2">
      <c r="C4" s="3" t="s">
        <v>9</v>
      </c>
      <c r="D4" s="4" t="s">
        <v>10</v>
      </c>
      <c r="E4" s="5" t="s">
        <v>8</v>
      </c>
      <c r="F4" s="6" t="s">
        <v>12</v>
      </c>
      <c r="G4" s="1" t="s">
        <v>31</v>
      </c>
      <c r="H4" s="1" t="s">
        <v>32</v>
      </c>
    </row>
    <row r="5" spans="3:8" x14ac:dyDescent="0.2">
      <c r="C5" s="8">
        <v>1</v>
      </c>
      <c r="D5" s="9" t="s">
        <v>22</v>
      </c>
      <c r="E5" s="10">
        <v>2500</v>
      </c>
      <c r="F5" s="11">
        <v>1500</v>
      </c>
      <c r="G5">
        <f>COUNTIF(参加申込書!$G$12:$G$61,種目コード!C5)</f>
        <v>0</v>
      </c>
      <c r="H5">
        <f>COUNTIF(参加申込書!$J$12:$J$61,種目コード!C5)</f>
        <v>0</v>
      </c>
    </row>
    <row r="6" spans="3:8" x14ac:dyDescent="0.2">
      <c r="C6" s="12">
        <v>2</v>
      </c>
      <c r="D6" s="13" t="s">
        <v>21</v>
      </c>
      <c r="E6" s="14">
        <v>2500</v>
      </c>
      <c r="F6" s="15">
        <v>1500</v>
      </c>
      <c r="G6">
        <f>COUNTIF(参加申込書!$G$12:$G$61,種目コード!C6)</f>
        <v>0</v>
      </c>
      <c r="H6">
        <f>COUNTIF(参加申込書!$J$12:$J$61,種目コード!C6)</f>
        <v>0</v>
      </c>
    </row>
    <row r="7" spans="3:8" x14ac:dyDescent="0.2">
      <c r="C7" s="12">
        <v>3</v>
      </c>
      <c r="D7" s="13" t="s">
        <v>25</v>
      </c>
      <c r="E7" s="14">
        <v>2500</v>
      </c>
      <c r="F7" s="15">
        <v>1500</v>
      </c>
      <c r="G7">
        <f>COUNTIF(参加申込書!$G$12:$G$61,種目コード!C7)</f>
        <v>0</v>
      </c>
      <c r="H7">
        <f>COUNTIF(参加申込書!$J$12:$J$61,種目コード!C7)</f>
        <v>0</v>
      </c>
    </row>
    <row r="8" spans="3:8" x14ac:dyDescent="0.2">
      <c r="C8" s="12">
        <v>4</v>
      </c>
      <c r="D8" s="13" t="s">
        <v>27</v>
      </c>
      <c r="E8" s="14">
        <v>2500</v>
      </c>
      <c r="F8" s="15">
        <v>1500</v>
      </c>
      <c r="G8">
        <f>COUNTIF(参加申込書!$G$12:$G$61,種目コード!C8)</f>
        <v>0</v>
      </c>
      <c r="H8">
        <f>COUNTIF(参加申込書!$J$12:$J$61,種目コード!C8)</f>
        <v>0</v>
      </c>
    </row>
    <row r="9" spans="3:8" x14ac:dyDescent="0.2">
      <c r="C9" s="12"/>
      <c r="D9" s="13"/>
      <c r="E9" s="14"/>
      <c r="F9" s="15"/>
    </row>
    <row r="10" spans="3:8" x14ac:dyDescent="0.2">
      <c r="C10" s="12"/>
      <c r="D10" s="13"/>
      <c r="E10" s="14"/>
      <c r="F10" s="15"/>
    </row>
    <row r="11" spans="3:8" x14ac:dyDescent="0.2">
      <c r="C11" s="12"/>
      <c r="D11" s="13"/>
      <c r="E11" s="14"/>
      <c r="F11" s="15"/>
    </row>
    <row r="12" spans="3:8" x14ac:dyDescent="0.2">
      <c r="C12" s="12"/>
      <c r="D12" s="13"/>
      <c r="E12" s="14"/>
      <c r="F12" s="15"/>
    </row>
    <row r="13" spans="3:8" x14ac:dyDescent="0.2">
      <c r="C13" s="12"/>
      <c r="D13" s="13"/>
      <c r="E13" s="14"/>
      <c r="F13" s="15"/>
    </row>
    <row r="14" spans="3:8" ht="13.8" thickBot="1" x14ac:dyDescent="0.25">
      <c r="C14" s="7"/>
      <c r="D14" s="19"/>
      <c r="E14" s="20"/>
      <c r="F14" s="2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5828818120E44A77275DD1A913719" ma:contentTypeVersion="13" ma:contentTypeDescription="新しいドキュメントを作成します。" ma:contentTypeScope="" ma:versionID="77a3e96cda4ae084deba33cc3ce847c7">
  <xsd:schema xmlns:xsd="http://www.w3.org/2001/XMLSchema" xmlns:xs="http://www.w3.org/2001/XMLSchema" xmlns:p="http://schemas.microsoft.com/office/2006/metadata/properties" xmlns:ns2="67ebe643-fdba-48ba-8501-85c167ab3368" xmlns:ns3="b6d04251-1447-4dba-93ff-30244d621ec0" targetNamespace="http://schemas.microsoft.com/office/2006/metadata/properties" ma:root="true" ma:fieldsID="02feef12cdcf43211034021c91b8b2b3" ns2:_="" ns3:_="">
    <xsd:import namespace="67ebe643-fdba-48ba-8501-85c167ab3368"/>
    <xsd:import namespace="b6d04251-1447-4dba-93ff-30244d621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be643-fdba-48ba-8501-85c167ab3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04251-1447-4dba-93ff-30244d621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369BC7-0E89-44ED-9784-8CA80F233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be643-fdba-48ba-8501-85c167ab3368"/>
    <ds:schemaRef ds:uri="b6d04251-1447-4dba-93ff-30244d621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DAB413-3E06-46FB-8E24-3AB993449872}">
  <ds:schemaRefs>
    <ds:schemaRef ds:uri="http://purl.org/dc/dcmitype/"/>
    <ds:schemaRef ds:uri="b6d04251-1447-4dba-93ff-30244d621ec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ebe643-fdba-48ba-8501-85c167ab33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FA302B-B372-4621-99EF-3AD23CA85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種目コード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eriko</dc:creator>
  <cp:lastModifiedBy>卓宏 野畑</cp:lastModifiedBy>
  <cp:lastPrinted>2023-02-19T12:32:59Z</cp:lastPrinted>
  <dcterms:created xsi:type="dcterms:W3CDTF">2009-04-06T01:06:14Z</dcterms:created>
  <dcterms:modified xsi:type="dcterms:W3CDTF">2025-05-13T12:35:46Z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0x010100E8F5828818120E44A77275DD1A913719</vt:lpwstr>
  </property>
</Properties>
</file>